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0875"/>
  </bookViews>
  <sheets>
    <sheet name="Доходы" sheetId="2" r:id="rId1"/>
  </sheets>
  <definedNames>
    <definedName name="_xlnm.Print_Titles" localSheetId="0">Доходы!$13:$13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C17" i="2"/>
  <c r="C136" i="2" l="1"/>
  <c r="C126" i="2"/>
  <c r="C116" i="2"/>
  <c r="C112" i="2"/>
  <c r="C94" i="2"/>
  <c r="C92" i="2"/>
  <c r="C66" i="2"/>
  <c r="C61" i="2"/>
  <c r="C59" i="2"/>
  <c r="C39" i="2"/>
  <c r="C37" i="2"/>
  <c r="C30" i="2"/>
  <c r="C27" i="2"/>
  <c r="C22" i="2"/>
  <c r="C139" i="2" l="1"/>
</calcChain>
</file>

<file path=xl/sharedStrings.xml><?xml version="1.0" encoding="utf-8"?>
<sst xmlns="http://schemas.openxmlformats.org/spreadsheetml/2006/main" count="248" uniqueCount="221">
  <si>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</si>
  <si>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90311406013130000430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</si>
  <si>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</si>
  <si>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90311105013130000120</t>
  </si>
  <si>
    <t>Администрация МО "Коношское"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</si>
  <si>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</si>
  <si>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89221960010050000150</t>
  </si>
  <si>
    <t>Прочие межбюджетные трансферты,передаваемые бюджетам муниципальных районов</t>
  </si>
  <si>
    <t>89220249999050000150</t>
  </si>
  <si>
    <t>Единая субвенция бюджетам муниципальных районов</t>
  </si>
  <si>
    <t>89220239998050000150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</si>
  <si>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</si>
  <si>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89220235118050000150</t>
  </si>
  <si>
    <t>Субвенции бюджетам муниципальных районов на выполнение передаваемых полномочий субъектов Российской Федерации</t>
  </si>
  <si>
    <t>89220230024050000150</t>
  </si>
  <si>
    <t>Прочие субсидии бюджетам муниципальных районов</t>
  </si>
  <si>
    <t>89220229999050000150</t>
  </si>
  <si>
    <t>Дотации бюджетам муниципальных районов на поддержку мер по обеспечению сбалансированности бюджетов</t>
  </si>
  <si>
    <t>89220215002050000150</t>
  </si>
  <si>
    <t>Дотации бюджетам муниципальных районов на выравнивание бюджетной обеспеченности</t>
  </si>
  <si>
    <t>89220215001050000150</t>
  </si>
  <si>
    <t>Невыясненные поступления, зачисляемые в бюджеты муниципальных районов</t>
  </si>
  <si>
    <t>89211701050050000180</t>
  </si>
  <si>
    <t>Финансовое управление администрации муниципального образования "Коношский муниципальный район"</t>
  </si>
  <si>
    <t>87520249999050000150</t>
  </si>
  <si>
    <t>Прочие субвенции бюджетам муниципальных районов</t>
  </si>
  <si>
    <t>87520239999050000150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</si>
  <si>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</si>
  <si>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87520230029050000150</t>
  </si>
  <si>
    <t>87520230024050000150</t>
  </si>
  <si>
    <t>87520229999050000150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</si>
  <si>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</si>
  <si>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87520225304050000150</t>
  </si>
  <si>
    <t>87511701050050000180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</si>
  <si>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</si>
  <si>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87511607090050000140</t>
  </si>
  <si>
    <t>Прочие доходы от компенсации затрат бюджетов муниципальных районов</t>
  </si>
  <si>
    <t>87511302995050000130</t>
  </si>
  <si>
    <t>управление образования администрации муниципального образования "Коношский муниципальный район"</t>
  </si>
  <si>
    <t>85620249999050000150</t>
  </si>
  <si>
    <t>85620229999050000150</t>
  </si>
  <si>
    <t>Субсидии бюджетам муниципальных районов на реализацию мероприятий по обеспечению жильем молодых семей</t>
  </si>
  <si>
    <t>85620225497050000150</t>
  </si>
  <si>
    <t>Отдел культуры администрации муниципального образования "Коношский муниципальный район"</t>
  </si>
  <si>
    <t>80321960010050000150</t>
  </si>
  <si>
    <t>80320249999050000150</t>
  </si>
  <si>
    <t>80320239999050000150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</si>
  <si>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</si>
  <si>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80320235120050000150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</si>
  <si>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</si>
  <si>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80320235082050000150</t>
  </si>
  <si>
    <t>80320230024050000150</t>
  </si>
  <si>
    <t>80320229999050000150</t>
  </si>
  <si>
    <t>Субсидии на обеспечение комплексного развития сельских территорий</t>
  </si>
  <si>
    <t>80320225576050000150</t>
  </si>
  <si>
    <t>Субсидии бюджетам муниципальных районов на реализацию программ формирования современной городской среды</t>
  </si>
  <si>
    <t>80320225555050000150</t>
  </si>
  <si>
    <t>Субсидии бюджетам муниципальных районов на 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</si>
  <si>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80320220302050000150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</si>
  <si>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Фонда содействия реформированию жилищно-коммунального хозяйства</t>
  </si>
  <si>
    <t>80320220299050000150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</si>
  <si>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</si>
  <si>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80320220216050000150</t>
  </si>
  <si>
    <t>80311701050050000180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</si>
  <si>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</si>
  <si>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80311610123010051140</t>
  </si>
  <si>
    <t>80311607090050000140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</si>
  <si>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</si>
  <si>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80311607010050000140</t>
  </si>
  <si>
    <t>80311302995050000130</t>
  </si>
  <si>
    <t>администрация муниципального образования "Коношский муниципальный район"</t>
  </si>
  <si>
    <t>73711610123010051140</t>
  </si>
  <si>
    <t>Инспекция по ветеринарному надзору Архангельской области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</si>
  <si>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</si>
  <si>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43511601203019000140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</si>
  <si>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</si>
  <si>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43511601203010025140</t>
  </si>
  <si>
    <t>Административные штрафы,установленные главой 20 Кодекса Российской Федерации об административных правонарушениях,за административные правонарушения,посягающие на общественный порядок и общественную безопасность,налагаемые мировыми судьями,комиссиями по делам несовершеннолетних и защите их прав (штрафы за появление в общественных местах в состоянии опьянения)</t>
  </si>
  <si>
    <t>43511601203010021140</t>
  </si>
  <si>
    <t>43511601203010008140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</si>
  <si>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</si>
  <si>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43511601193019000140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</si>
  <si>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</si>
  <si>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43511601193010013140</t>
  </si>
  <si>
    <t>43511601193010012140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</si>
  <si>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</si>
  <si>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43511601193010005140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</si>
  <si>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</si>
  <si>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43511601173019000140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</si>
  <si>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</si>
  <si>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43511601173010007140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</si>
  <si>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</si>
  <si>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43511601153019000140</t>
  </si>
  <si>
    <t>43511601153010006140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</si>
  <si>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</si>
  <si>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43511601143019000140</t>
  </si>
  <si>
    <t>43511601143010171140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</si>
  <si>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</si>
  <si>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43511601143010016140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</si>
  <si>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</si>
  <si>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43511601143010002140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</si>
  <si>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</si>
  <si>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43511601133019000140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</si>
  <si>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</si>
  <si>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43511601123010003140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</si>
  <si>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</si>
  <si>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43511601083010037140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</si>
  <si>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</si>
  <si>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43511601073010027140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</si>
  <si>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</si>
  <si>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43511601073010019140</t>
  </si>
  <si>
    <t>43511601073010017140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</si>
  <si>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</si>
  <si>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43511601063010101140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</si>
  <si>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</si>
  <si>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43511601053019000140</t>
  </si>
  <si>
    <t>Административные штрафы,установленные главой 5 Кодекса Российской Федерации об административных правонарушениях,за административные правонарушения,посягающие на права граждан,налагаемые мировыми судьями,комиссиями по делам несовершеннолетних и защите их прав (штрафы за нарушение порядка рассмотрения обращений граждан)</t>
  </si>
  <si>
    <t>43511601053010059140</t>
  </si>
  <si>
    <t>АГЕНТСТВО ПО ОРГАНИЗАЦИОННОМУ ОБЕСПЕЧЕНИЮ ДЕЯТЕЛЬНОСТИ МИРОВЫХ СУДЕЙ АРХАНГЕЛЬСКОЙ ОБЛАСТИ</t>
  </si>
  <si>
    <t>30111601203019000140</t>
  </si>
  <si>
    <t>30111601073010027140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</si>
  <si>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</si>
  <si>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30111601063019000140</t>
  </si>
  <si>
    <t>30111601053010035140</t>
  </si>
  <si>
    <t>Администрация Губернатора Архангельской области</t>
  </si>
  <si>
    <t>18811610123010051140</t>
  </si>
  <si>
    <t>Управление внутренних дел по Архангельской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</si>
  <si>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</si>
  <si>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18211610129010000140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</si>
  <si>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</si>
  <si>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18210803010011000110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</si>
  <si>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</si>
  <si>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18210504020022100110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</si>
  <si>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</si>
  <si>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</si>
  <si>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</si>
  <si>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18210502020022100110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</si>
  <si>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</si>
  <si>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18210502020021000110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</si>
  <si>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</si>
  <si>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</si>
  <si>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Единый налог на вмененный доход для отдельных видов деятельности (пени по соответствующему платежу)</t>
  </si>
  <si>
    <t>18210502010022100110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</si>
  <si>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</si>
  <si>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</si>
  <si>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</si>
  <si>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18210102040011000110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</si>
  <si>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</si>
  <si>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</si>
  <si>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Налог на доходы физических лиц с доходов, полученных физическими лицами в соответствии со статьей 227 Налогового кодекса Российской Федерации (пени по соответствующему платежу)</t>
  </si>
  <si>
    <t>18210102030012100110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</si>
  <si>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</si>
  <si>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</si>
  <si>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</si>
  <si>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</si>
  <si>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</si>
  <si>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</si>
  <si>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</si>
  <si>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</si>
  <si>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</si>
  <si>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</si>
  <si>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</si>
  <si>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</si>
  <si>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</si>
  <si>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</si>
  <si>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Федеральная налоговая служба</t>
  </si>
  <si>
    <t>17711610123010051140</t>
  </si>
  <si>
    <t>Министерство Российской Федерации по делам гражданской обороны,чрезвычайным ситуациям и ликвидации последствий стихийных бедствий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</si>
  <si>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</si>
  <si>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16511406013050000430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</si>
  <si>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</si>
  <si>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16511402053050000410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</si>
  <si>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</si>
  <si>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16511109045050000120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</si>
  <si>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</si>
  <si>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16511107015050000120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</si>
  <si>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</si>
  <si>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16511105035050000120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</si>
  <si>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</si>
  <si>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16511105013050000120</t>
  </si>
  <si>
    <t>Комитет по управлению муниципальным имуществом и земельным ресурсам администрации муниципального образования "Коношский муниципальный район" Архангельской области</t>
  </si>
  <si>
    <t>10411607090050000140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</si>
  <si>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</si>
  <si>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10410807142011000110</t>
  </si>
  <si>
    <t>Министерство транспорта Архангельской области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</si>
  <si>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</si>
  <si>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</si>
  <si>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</si>
  <si>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</si>
  <si>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</si>
  <si>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</si>
  <si>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</si>
  <si>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</si>
  <si>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Управление Федерального казначейства по Архангельской области и Ненецкому автономному округу</t>
  </si>
  <si>
    <t>04811201042016000120</t>
  </si>
  <si>
    <t>04811201041016000120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</si>
  <si>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</si>
  <si>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04811201030016000120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</si>
  <si>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</si>
  <si>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04811201010016000120</t>
  </si>
  <si>
    <t>Федеральная служба по надзору в сфере природопользования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</si>
  <si>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</si>
  <si>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04511611050010000140</t>
  </si>
  <si>
    <t>04511610123010051140</t>
  </si>
  <si>
    <t>Министерство природных ресурсов и лесопромышленного комплекса Архангельской области</t>
  </si>
  <si>
    <t>Итог</t>
  </si>
  <si>
    <t>Наименование кода дохода</t>
  </si>
  <si>
    <t>Код дохода</t>
  </si>
  <si>
    <t>Приложение № 2</t>
  </si>
  <si>
    <t>Собрания депутатов МО</t>
  </si>
  <si>
    <t xml:space="preserve">"Коношский муниципальный </t>
  </si>
  <si>
    <t>район"</t>
  </si>
  <si>
    <t>шестого созыва</t>
  </si>
  <si>
    <t>ВСЕГО:</t>
  </si>
  <si>
    <t>тыс. руб</t>
  </si>
  <si>
    <t>Плата за размещение отходов производства (федеральные государственные органы, Банк России, органы управления государтсвенными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</si>
  <si>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</si>
  <si>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Отчет об исполнении бюджета муниципального образования "Коношский   </t>
  </si>
  <si>
    <t>муниципальный район" по кодам классификации доходов бюджетов за 2020 год</t>
  </si>
  <si>
    <t>к решению тридцать восьмой сессии</t>
  </si>
  <si>
    <t xml:space="preserve">от 23 июня 2021г. № 383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</si>
</sst>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#,##0.0"/>
    <numFmt numFmtId="166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charset val="204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Protection="1">
      <protection hidden="1"/>
    </xf>
    <xf numFmtId="0" fontId="8" fillId="0" borderId="6" xfId="1" applyNumberFormat="1" applyFont="1" applyFill="1" applyBorder="1" applyAlignment="1" applyProtection="1">
      <alignment horizontal="right" vertical="center"/>
      <protection hidden="1"/>
    </xf>
    <xf numFmtId="0" fontId="9" fillId="0" borderId="2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protection hidden="1"/>
    </xf>
    <xf numFmtId="0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1" applyNumberFormat="1" applyFont="1" applyFill="1" applyBorder="1" applyAlignment="1" applyProtection="1">
      <alignment horizontal="right" vertical="center"/>
      <protection hidden="1"/>
    </xf>
    <xf numFmtId="0" fontId="11" fillId="0" borderId="5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Alignment="1" applyProtection="1">
      <protection hidden="1"/>
    </xf>
    <xf numFmtId="0" fontId="4" fillId="0" borderId="0" xfId="2" applyAlignment="1"/>
    <xf numFmtId="0" fontId="7" fillId="0" borderId="0" xfId="2" applyFont="1" applyAlignment="1"/>
    <xf numFmtId="0" fontId="11" fillId="0" borderId="5" xfId="1" applyNumberFormat="1" applyFont="1" applyFill="1" applyBorder="1" applyAlignment="1" applyProtection="1">
      <alignment horizontal="left" vertical="top" wrapText="1"/>
      <protection hidden="1"/>
    </xf>
    <xf numFmtId="0" fontId="11" fillId="0" borderId="5" xfId="1" applyNumberFormat="1" applyFont="1" applyFill="1" applyBorder="1" applyAlignment="1" applyProtection="1">
      <alignment horizontal="left" wrapText="1"/>
      <protection hidden="1"/>
    </xf>
    <xf numFmtId="0" fontId="8" fillId="0" borderId="5" xfId="1" applyNumberFormat="1" applyFont="1" applyFill="1" applyBorder="1" applyAlignment="1" applyProtection="1">
      <alignment horizontal="left" vertical="top" wrapText="1"/>
      <protection hidden="1"/>
    </xf>
    <xf numFmtId="164" fontId="10" fillId="0" borderId="4" xfId="1" applyNumberFormat="1" applyFont="1" applyFill="1" applyBorder="1" applyAlignment="1" applyProtection="1">
      <alignment horizontal="right" vertical="center"/>
      <protection hidden="1"/>
    </xf>
    <xf numFmtId="164" fontId="8" fillId="0" borderId="4" xfId="1" applyNumberFormat="1" applyFont="1" applyFill="1" applyBorder="1" applyAlignment="1" applyProtection="1">
      <alignment horizontal="right" vertical="center"/>
      <protection hidden="1"/>
    </xf>
    <xf numFmtId="165" fontId="10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4" xfId="1" applyNumberFormat="1" applyFont="1" applyFill="1" applyBorder="1" applyAlignment="1" applyProtection="1">
      <alignment horizontal="right" vertical="center"/>
      <protection hidden="1"/>
    </xf>
    <xf numFmtId="164" fontId="10" fillId="0" borderId="14" xfId="1" applyNumberFormat="1" applyFont="1" applyFill="1" applyBorder="1" applyAlignment="1" applyProtection="1">
      <alignment horizontal="right" vertical="center"/>
      <protection hidden="1"/>
    </xf>
    <xf numFmtId="164" fontId="9" fillId="0" borderId="15" xfId="1" applyNumberFormat="1" applyFont="1" applyFill="1" applyBorder="1" applyAlignment="1" applyProtection="1">
      <protection hidden="1"/>
    </xf>
    <xf numFmtId="166" fontId="2" fillId="0" borderId="0" xfId="1" applyNumberFormat="1"/>
    <xf numFmtId="164" fontId="2" fillId="0" borderId="0" xfId="1" applyNumberFormat="1"/>
    <xf numFmtId="0" fontId="12" fillId="0" borderId="0" xfId="1" applyFont="1" applyAlignment="1" applyProtection="1">
      <alignment horizontal="right"/>
      <protection hidden="1"/>
    </xf>
    <xf numFmtId="0" fontId="2" fillId="0" borderId="0" xfId="1" applyAlignment="1" applyProtection="1">
      <alignment horizontal="center"/>
      <protection hidden="1"/>
    </xf>
    <xf numFmtId="0" fontId="10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Alignment="1" applyProtection="1">
      <alignment horizontal="center"/>
      <protection hidden="1"/>
    </xf>
    <xf numFmtId="0" fontId="10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Alignment="1"/>
    <xf numFmtId="0" fontId="10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13">
    <cellStyle name="Обычный" xfId="0" builtinId="0"/>
    <cellStyle name="Обычный 2" xfId="1"/>
    <cellStyle name="Обычный 2 2" xfId="3"/>
    <cellStyle name="Обычный 2 3" xfId="4"/>
    <cellStyle name="Обычный 2 4" xfId="5"/>
    <cellStyle name="Обычный 2 5" xfId="6"/>
    <cellStyle name="Обычный 2 6" xfId="7"/>
    <cellStyle name="Обычный 2 7" xfId="8"/>
    <cellStyle name="Обычный 2 8" xfId="9"/>
    <cellStyle name="Обычный 2 9" xfId="11"/>
    <cellStyle name="Обычный 3" xfId="10"/>
    <cellStyle name="Обычный 4" xfId="12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3"/>
  <sheetViews>
    <sheetView showGridLines="0" tabSelected="1" workbookViewId="0">
      <selection activeCell="M15" sqref="M15"/>
    </sheetView>
  </sheetViews>
  <sheetFormatPr defaultColWidth="7.140625" defaultRowHeight="11.25" x14ac:dyDescent="0.2"/>
  <cols>
    <col min="1" max="1" width="20.28515625" style="1" customWidth="1"/>
    <col min="2" max="2" width="54.28515625" style="1" customWidth="1"/>
    <col min="3" max="3" width="30.140625" style="1" customWidth="1"/>
    <col min="4" max="4" width="11.7109375" style="1" customWidth="1"/>
    <col min="5" max="213" width="7.140625" style="1" customWidth="1"/>
    <col min="214" max="16384" width="7.140625" style="1"/>
  </cols>
  <sheetData>
    <row r="1" spans="1:4" ht="18.75" x14ac:dyDescent="0.3">
      <c r="A1" s="11"/>
      <c r="B1" s="11"/>
      <c r="C1" s="11" t="s">
        <v>208</v>
      </c>
    </row>
    <row r="2" spans="1:4" ht="18.75" x14ac:dyDescent="0.3">
      <c r="A2" s="11"/>
      <c r="B2" s="11"/>
      <c r="C2" s="11" t="s">
        <v>219</v>
      </c>
    </row>
    <row r="3" spans="1:4" ht="18.75" x14ac:dyDescent="0.3">
      <c r="A3" s="11"/>
      <c r="B3" s="12"/>
      <c r="C3" s="11" t="s">
        <v>209</v>
      </c>
    </row>
    <row r="4" spans="1:4" ht="18.75" x14ac:dyDescent="0.3">
      <c r="A4" s="11"/>
      <c r="B4" s="13"/>
      <c r="C4" s="11" t="s">
        <v>210</v>
      </c>
    </row>
    <row r="5" spans="1:4" ht="18.75" x14ac:dyDescent="0.3">
      <c r="A5" s="11"/>
      <c r="B5" s="11"/>
      <c r="C5" s="11" t="s">
        <v>211</v>
      </c>
    </row>
    <row r="6" spans="1:4" ht="18.75" x14ac:dyDescent="0.3">
      <c r="A6" s="11"/>
      <c r="B6" s="11"/>
      <c r="C6" s="11" t="s">
        <v>212</v>
      </c>
    </row>
    <row r="7" spans="1:4" ht="18.75" x14ac:dyDescent="0.3">
      <c r="A7" s="11"/>
      <c r="B7" s="11"/>
      <c r="C7" s="11" t="s">
        <v>220</v>
      </c>
    </row>
    <row r="8" spans="1:4" x14ac:dyDescent="0.2">
      <c r="A8" s="26"/>
      <c r="B8" s="26"/>
      <c r="C8" s="26"/>
    </row>
    <row r="9" spans="1:4" x14ac:dyDescent="0.2">
      <c r="A9" s="2"/>
      <c r="B9" s="2"/>
      <c r="C9" s="2"/>
    </row>
    <row r="10" spans="1:4" ht="25.15" customHeight="1" x14ac:dyDescent="0.3">
      <c r="A10" s="29" t="s">
        <v>217</v>
      </c>
      <c r="B10" s="29"/>
      <c r="C10" s="29"/>
    </row>
    <row r="11" spans="1:4" ht="20.25" x14ac:dyDescent="0.3">
      <c r="A11" s="29" t="s">
        <v>218</v>
      </c>
      <c r="B11" s="29"/>
      <c r="C11" s="29"/>
      <c r="D11" s="31"/>
    </row>
    <row r="12" spans="1:4" ht="17.45" customHeight="1" thickBot="1" x14ac:dyDescent="0.3">
      <c r="A12" s="2"/>
      <c r="B12" s="2"/>
      <c r="C12" s="25" t="s">
        <v>214</v>
      </c>
    </row>
    <row r="13" spans="1:4" ht="27" customHeight="1" thickBot="1" x14ac:dyDescent="0.25">
      <c r="A13" s="7" t="s">
        <v>207</v>
      </c>
      <c r="B13" s="7" t="s">
        <v>206</v>
      </c>
      <c r="C13" s="8" t="s">
        <v>205</v>
      </c>
    </row>
    <row r="14" spans="1:4" ht="33" customHeight="1" x14ac:dyDescent="0.2">
      <c r="A14" s="32" t="s">
        <v>204</v>
      </c>
      <c r="B14" s="33"/>
      <c r="C14" s="17">
        <f>SUM(C15:C16)</f>
        <v>248.5</v>
      </c>
    </row>
    <row r="15" spans="1:4" ht="63.75" x14ac:dyDescent="0.2">
      <c r="A15" s="9" t="s">
        <v>203</v>
      </c>
      <c r="B15" s="15" t="s">
        <v>64</v>
      </c>
      <c r="C15" s="18">
        <v>161.80000000000001</v>
      </c>
    </row>
    <row r="16" spans="1:4" ht="76.5" x14ac:dyDescent="0.2">
      <c r="A16" s="9" t="s">
        <v>202</v>
      </c>
      <c r="B16" s="15" t="s">
        <v>201</v>
      </c>
      <c r="C16" s="18">
        <v>86.7</v>
      </c>
    </row>
    <row r="17" spans="1:3" ht="27.6" customHeight="1" x14ac:dyDescent="0.2">
      <c r="A17" s="27" t="s">
        <v>200</v>
      </c>
      <c r="B17" s="28"/>
      <c r="C17" s="17">
        <f>SUM(C18:C21)</f>
        <v>174.2</v>
      </c>
    </row>
    <row r="18" spans="1:3" ht="51" x14ac:dyDescent="0.2">
      <c r="A18" s="9" t="s">
        <v>199</v>
      </c>
      <c r="B18" s="14" t="s">
        <v>198</v>
      </c>
      <c r="C18" s="18">
        <v>85.4</v>
      </c>
    </row>
    <row r="19" spans="1:3" ht="51" x14ac:dyDescent="0.2">
      <c r="A19" s="9" t="s">
        <v>197</v>
      </c>
      <c r="B19" s="14" t="s">
        <v>196</v>
      </c>
      <c r="C19" s="18">
        <v>19.600000000000001</v>
      </c>
    </row>
    <row r="20" spans="1:3" ht="51" x14ac:dyDescent="0.2">
      <c r="A20" s="9" t="s">
        <v>195</v>
      </c>
      <c r="B20" s="14" t="s">
        <v>215</v>
      </c>
      <c r="C20" s="18">
        <v>21.7</v>
      </c>
    </row>
    <row r="21" spans="1:3" ht="51" x14ac:dyDescent="0.2">
      <c r="A21" s="9" t="s">
        <v>194</v>
      </c>
      <c r="B21" s="14" t="s">
        <v>216</v>
      </c>
      <c r="C21" s="18">
        <v>47.5</v>
      </c>
    </row>
    <row r="22" spans="1:3" ht="33.6" customHeight="1" x14ac:dyDescent="0.2">
      <c r="A22" s="27" t="s">
        <v>193</v>
      </c>
      <c r="B22" s="28"/>
      <c r="C22" s="17">
        <f>SUM(C23:C26)</f>
        <v>13551.199999999999</v>
      </c>
    </row>
    <row r="23" spans="1:3" ht="95.45" customHeight="1" x14ac:dyDescent="0.2">
      <c r="A23" s="9" t="s">
        <v>192</v>
      </c>
      <c r="B23" s="14" t="s">
        <v>191</v>
      </c>
      <c r="C23" s="18">
        <v>6250.3</v>
      </c>
    </row>
    <row r="24" spans="1:3" ht="102" x14ac:dyDescent="0.2">
      <c r="A24" s="9" t="s">
        <v>190</v>
      </c>
      <c r="B24" s="14" t="s">
        <v>189</v>
      </c>
      <c r="C24" s="18">
        <v>44.7</v>
      </c>
    </row>
    <row r="25" spans="1:3" ht="102" x14ac:dyDescent="0.2">
      <c r="A25" s="9" t="s">
        <v>188</v>
      </c>
      <c r="B25" s="14" t="s">
        <v>187</v>
      </c>
      <c r="C25" s="18">
        <v>8408.4</v>
      </c>
    </row>
    <row r="26" spans="1:3" ht="89.25" x14ac:dyDescent="0.2">
      <c r="A26" s="9" t="s">
        <v>186</v>
      </c>
      <c r="B26" s="14" t="s">
        <v>185</v>
      </c>
      <c r="C26" s="18">
        <v>-1152.2</v>
      </c>
    </row>
    <row r="27" spans="1:3" ht="27" customHeight="1" x14ac:dyDescent="0.2">
      <c r="A27" s="27" t="s">
        <v>184</v>
      </c>
      <c r="B27" s="30"/>
      <c r="C27" s="17">
        <f>SUM(C28:C29)</f>
        <v>389.3</v>
      </c>
    </row>
    <row r="28" spans="1:3" ht="166.9" customHeight="1" x14ac:dyDescent="0.2">
      <c r="A28" s="4" t="s">
        <v>183</v>
      </c>
      <c r="B28" s="16" t="s">
        <v>182</v>
      </c>
      <c r="C28" s="18">
        <v>384.2</v>
      </c>
    </row>
    <row r="29" spans="1:3" ht="72.599999999999994" customHeight="1" x14ac:dyDescent="0.2">
      <c r="A29" s="4" t="s">
        <v>181</v>
      </c>
      <c r="B29" s="16" t="s">
        <v>34</v>
      </c>
      <c r="C29" s="18">
        <v>5.0999999999999996</v>
      </c>
    </row>
    <row r="30" spans="1:3" ht="51.6" customHeight="1" x14ac:dyDescent="0.2">
      <c r="A30" s="27" t="s">
        <v>180</v>
      </c>
      <c r="B30" s="28"/>
      <c r="C30" s="17">
        <f>SUM(C31:C36)</f>
        <v>4444</v>
      </c>
    </row>
    <row r="31" spans="1:3" ht="67.900000000000006" customHeight="1" x14ac:dyDescent="0.2">
      <c r="A31" s="9" t="s">
        <v>179</v>
      </c>
      <c r="B31" s="14" t="s">
        <v>178</v>
      </c>
      <c r="C31" s="18">
        <v>2430.6999999999998</v>
      </c>
    </row>
    <row r="32" spans="1:3" ht="55.15" customHeight="1" x14ac:dyDescent="0.2">
      <c r="A32" s="9" t="s">
        <v>177</v>
      </c>
      <c r="B32" s="14" t="s">
        <v>176</v>
      </c>
      <c r="C32" s="18">
        <v>217.7</v>
      </c>
    </row>
    <row r="33" spans="1:4" ht="38.25" x14ac:dyDescent="0.2">
      <c r="A33" s="9" t="s">
        <v>175</v>
      </c>
      <c r="B33" s="14" t="s">
        <v>174</v>
      </c>
      <c r="C33" s="18">
        <v>26.3</v>
      </c>
    </row>
    <row r="34" spans="1:4" ht="63.75" x14ac:dyDescent="0.2">
      <c r="A34" s="9" t="s">
        <v>173</v>
      </c>
      <c r="B34" s="14" t="s">
        <v>172</v>
      </c>
      <c r="C34" s="18">
        <v>2.8</v>
      </c>
      <c r="D34" s="24"/>
    </row>
    <row r="35" spans="1:4" ht="76.5" x14ac:dyDescent="0.2">
      <c r="A35" s="9" t="s">
        <v>171</v>
      </c>
      <c r="B35" s="14" t="s">
        <v>170</v>
      </c>
      <c r="C35" s="18">
        <v>836</v>
      </c>
    </row>
    <row r="36" spans="1:4" ht="43.15" customHeight="1" x14ac:dyDescent="0.2">
      <c r="A36" s="9" t="s">
        <v>169</v>
      </c>
      <c r="B36" s="14" t="s">
        <v>168</v>
      </c>
      <c r="C36" s="18">
        <v>930.5</v>
      </c>
    </row>
    <row r="37" spans="1:4" ht="49.15" customHeight="1" x14ac:dyDescent="0.2">
      <c r="A37" s="27" t="s">
        <v>167</v>
      </c>
      <c r="B37" s="28"/>
      <c r="C37" s="17">
        <f>SUM(C38)</f>
        <v>75</v>
      </c>
    </row>
    <row r="38" spans="1:4" ht="63.75" x14ac:dyDescent="0.2">
      <c r="A38" s="9" t="s">
        <v>166</v>
      </c>
      <c r="B38" s="10" t="s">
        <v>64</v>
      </c>
      <c r="C38" s="18">
        <v>75</v>
      </c>
    </row>
    <row r="39" spans="1:4" ht="25.15" customHeight="1" x14ac:dyDescent="0.2">
      <c r="A39" s="27" t="s">
        <v>165</v>
      </c>
      <c r="B39" s="28"/>
      <c r="C39" s="17">
        <f>SUM(C40:C58)</f>
        <v>103702.9</v>
      </c>
    </row>
    <row r="40" spans="1:4" ht="89.25" x14ac:dyDescent="0.2">
      <c r="A40" s="9" t="s">
        <v>164</v>
      </c>
      <c r="B40" s="14" t="s">
        <v>163</v>
      </c>
      <c r="C40" s="18">
        <v>86901.8</v>
      </c>
    </row>
    <row r="41" spans="1:4" ht="76.5" x14ac:dyDescent="0.2">
      <c r="A41" s="9" t="s">
        <v>162</v>
      </c>
      <c r="B41" s="14" t="s">
        <v>161</v>
      </c>
      <c r="C41" s="18">
        <v>61.7</v>
      </c>
    </row>
    <row r="42" spans="1:4" ht="89.25" x14ac:dyDescent="0.2">
      <c r="A42" s="9" t="s">
        <v>160</v>
      </c>
      <c r="B42" s="14" t="s">
        <v>159</v>
      </c>
      <c r="C42" s="18">
        <v>113.5</v>
      </c>
    </row>
    <row r="43" spans="1:4" ht="114.75" x14ac:dyDescent="0.2">
      <c r="A43" s="9" t="s">
        <v>158</v>
      </c>
      <c r="B43" s="14" t="s">
        <v>157</v>
      </c>
      <c r="C43" s="18">
        <v>314</v>
      </c>
    </row>
    <row r="44" spans="1:4" ht="102" x14ac:dyDescent="0.2">
      <c r="A44" s="9" t="s">
        <v>156</v>
      </c>
      <c r="B44" s="14" t="s">
        <v>155</v>
      </c>
      <c r="C44" s="18">
        <v>1.3</v>
      </c>
    </row>
    <row r="45" spans="1:4" ht="114.75" x14ac:dyDescent="0.2">
      <c r="A45" s="9" t="s">
        <v>154</v>
      </c>
      <c r="B45" s="14" t="s">
        <v>153</v>
      </c>
      <c r="C45" s="18">
        <v>0.9</v>
      </c>
    </row>
    <row r="46" spans="1:4" ht="38.25" x14ac:dyDescent="0.2">
      <c r="A46" s="9" t="s">
        <v>152</v>
      </c>
      <c r="B46" s="14" t="s">
        <v>151</v>
      </c>
      <c r="C46" s="18">
        <v>231.2</v>
      </c>
    </row>
    <row r="47" spans="1:4" ht="51" x14ac:dyDescent="0.2">
      <c r="A47" s="9" t="s">
        <v>150</v>
      </c>
      <c r="B47" s="14" t="s">
        <v>149</v>
      </c>
      <c r="C47" s="18">
        <v>6.6</v>
      </c>
    </row>
    <row r="48" spans="1:4" ht="63.75" x14ac:dyDescent="0.2">
      <c r="A48" s="9" t="s">
        <v>148</v>
      </c>
      <c r="B48" s="14" t="s">
        <v>147</v>
      </c>
      <c r="C48" s="18">
        <v>6.1</v>
      </c>
    </row>
    <row r="49" spans="1:5" ht="102" x14ac:dyDescent="0.2">
      <c r="A49" s="9" t="s">
        <v>146</v>
      </c>
      <c r="B49" s="14" t="s">
        <v>145</v>
      </c>
      <c r="C49" s="18">
        <v>46.5</v>
      </c>
      <c r="D49" s="24"/>
    </row>
    <row r="50" spans="1:5" ht="51" x14ac:dyDescent="0.2">
      <c r="A50" s="9" t="s">
        <v>144</v>
      </c>
      <c r="B50" s="14" t="s">
        <v>143</v>
      </c>
      <c r="C50" s="18">
        <v>12954.7</v>
      </c>
    </row>
    <row r="51" spans="1:5" ht="25.5" x14ac:dyDescent="0.2">
      <c r="A51" s="9" t="s">
        <v>142</v>
      </c>
      <c r="B51" s="14" t="s">
        <v>141</v>
      </c>
      <c r="C51" s="18">
        <v>15.2</v>
      </c>
    </row>
    <row r="52" spans="1:5" ht="51" x14ac:dyDescent="0.2">
      <c r="A52" s="9" t="s">
        <v>140</v>
      </c>
      <c r="B52" s="14" t="s">
        <v>139</v>
      </c>
      <c r="C52" s="18">
        <v>7.6</v>
      </c>
    </row>
    <row r="53" spans="1:5" ht="51" x14ac:dyDescent="0.2">
      <c r="A53" s="9" t="s">
        <v>138</v>
      </c>
      <c r="B53" s="14" t="s">
        <v>137</v>
      </c>
      <c r="C53" s="18">
        <v>8.4</v>
      </c>
    </row>
    <row r="54" spans="1:5" ht="38.25" x14ac:dyDescent="0.2">
      <c r="A54" s="9" t="s">
        <v>136</v>
      </c>
      <c r="B54" s="14" t="s">
        <v>135</v>
      </c>
      <c r="C54" s="18">
        <v>0</v>
      </c>
      <c r="D54" s="24"/>
    </row>
    <row r="55" spans="1:5" ht="38.25" x14ac:dyDescent="0.2">
      <c r="A55" s="9" t="s">
        <v>134</v>
      </c>
      <c r="B55" s="14" t="s">
        <v>133</v>
      </c>
      <c r="C55" s="18">
        <v>281.2</v>
      </c>
    </row>
    <row r="56" spans="1:5" ht="38.25" x14ac:dyDescent="0.2">
      <c r="A56" s="9" t="s">
        <v>132</v>
      </c>
      <c r="B56" s="14" t="s">
        <v>131</v>
      </c>
      <c r="C56" s="18">
        <v>0</v>
      </c>
      <c r="E56" s="24"/>
    </row>
    <row r="57" spans="1:5" ht="63.75" x14ac:dyDescent="0.2">
      <c r="A57" s="9" t="s">
        <v>130</v>
      </c>
      <c r="B57" s="14" t="s">
        <v>129</v>
      </c>
      <c r="C57" s="18">
        <v>2756.3</v>
      </c>
    </row>
    <row r="58" spans="1:5" ht="63.75" x14ac:dyDescent="0.2">
      <c r="A58" s="9" t="s">
        <v>128</v>
      </c>
      <c r="B58" s="14" t="s">
        <v>127</v>
      </c>
      <c r="C58" s="18">
        <v>-4.0999999999999996</v>
      </c>
    </row>
    <row r="59" spans="1:5" ht="26.45" customHeight="1" x14ac:dyDescent="0.2">
      <c r="A59" s="27" t="s">
        <v>126</v>
      </c>
      <c r="B59" s="28"/>
      <c r="C59" s="17">
        <f>SUM(C60)</f>
        <v>490.6</v>
      </c>
    </row>
    <row r="60" spans="1:5" ht="63.75" x14ac:dyDescent="0.2">
      <c r="A60" s="9" t="s">
        <v>125</v>
      </c>
      <c r="B60" s="14" t="s">
        <v>64</v>
      </c>
      <c r="C60" s="18">
        <v>490.6</v>
      </c>
    </row>
    <row r="61" spans="1:5" ht="25.15" customHeight="1" x14ac:dyDescent="0.2">
      <c r="A61" s="27" t="s">
        <v>124</v>
      </c>
      <c r="B61" s="28"/>
      <c r="C61" s="17">
        <f>SUM(C62:C65)</f>
        <v>23.6</v>
      </c>
    </row>
    <row r="62" spans="1:5" ht="63.75" x14ac:dyDescent="0.2">
      <c r="A62" s="9" t="s">
        <v>123</v>
      </c>
      <c r="B62" s="14" t="s">
        <v>114</v>
      </c>
      <c r="C62" s="18">
        <v>14</v>
      </c>
    </row>
    <row r="63" spans="1:5" ht="89.25" x14ac:dyDescent="0.2">
      <c r="A63" s="9" t="s">
        <v>122</v>
      </c>
      <c r="B63" s="14" t="s">
        <v>121</v>
      </c>
      <c r="C63" s="18">
        <v>0.7</v>
      </c>
    </row>
    <row r="64" spans="1:5" ht="63.75" x14ac:dyDescent="0.2">
      <c r="A64" s="9" t="s">
        <v>120</v>
      </c>
      <c r="B64" s="14" t="s">
        <v>107</v>
      </c>
      <c r="C64" s="18">
        <v>0.5</v>
      </c>
    </row>
    <row r="65" spans="1:3" ht="76.5" x14ac:dyDescent="0.2">
      <c r="A65" s="9" t="s">
        <v>119</v>
      </c>
      <c r="B65" s="14" t="s">
        <v>73</v>
      </c>
      <c r="C65" s="18">
        <v>8.4</v>
      </c>
    </row>
    <row r="66" spans="1:3" ht="39.6" customHeight="1" x14ac:dyDescent="0.2">
      <c r="A66" s="27" t="s">
        <v>118</v>
      </c>
      <c r="B66" s="28"/>
      <c r="C66" s="17">
        <f>SUM(C67:C91)</f>
        <v>261.80000000000007</v>
      </c>
    </row>
    <row r="67" spans="1:3" ht="89.25" x14ac:dyDescent="0.2">
      <c r="A67" s="9" t="s">
        <v>117</v>
      </c>
      <c r="B67" s="14" t="s">
        <v>116</v>
      </c>
      <c r="C67" s="18">
        <v>5</v>
      </c>
    </row>
    <row r="68" spans="1:3" ht="63.75" x14ac:dyDescent="0.2">
      <c r="A68" s="9" t="s">
        <v>115</v>
      </c>
      <c r="B68" s="14" t="s">
        <v>114</v>
      </c>
      <c r="C68" s="18">
        <v>5.9</v>
      </c>
    </row>
    <row r="69" spans="1:3" ht="89.25" x14ac:dyDescent="0.2">
      <c r="A69" s="9" t="s">
        <v>113</v>
      </c>
      <c r="B69" s="14" t="s">
        <v>112</v>
      </c>
      <c r="C69" s="18">
        <v>54.5</v>
      </c>
    </row>
    <row r="70" spans="1:3" ht="63.75" x14ac:dyDescent="0.2">
      <c r="A70" s="9" t="s">
        <v>111</v>
      </c>
      <c r="B70" s="14" t="s">
        <v>107</v>
      </c>
      <c r="C70" s="18">
        <v>1.2</v>
      </c>
    </row>
    <row r="71" spans="1:3" ht="89.25" x14ac:dyDescent="0.2">
      <c r="A71" s="9" t="s">
        <v>110</v>
      </c>
      <c r="B71" s="14" t="s">
        <v>109</v>
      </c>
      <c r="C71" s="18">
        <v>5</v>
      </c>
    </row>
    <row r="72" spans="1:3" ht="63.75" x14ac:dyDescent="0.2">
      <c r="A72" s="9" t="s">
        <v>108</v>
      </c>
      <c r="B72" s="14" t="s">
        <v>107</v>
      </c>
      <c r="C72" s="18">
        <v>1.9</v>
      </c>
    </row>
    <row r="73" spans="1:3" ht="102" x14ac:dyDescent="0.2">
      <c r="A73" s="9" t="s">
        <v>106</v>
      </c>
      <c r="B73" s="14" t="s">
        <v>105</v>
      </c>
      <c r="C73" s="18">
        <v>2</v>
      </c>
    </row>
    <row r="74" spans="1:3" ht="102" x14ac:dyDescent="0.2">
      <c r="A74" s="9" t="s">
        <v>104</v>
      </c>
      <c r="B74" s="14" t="s">
        <v>103</v>
      </c>
      <c r="C74" s="18">
        <v>1.8</v>
      </c>
    </row>
    <row r="75" spans="1:3" ht="89.25" x14ac:dyDescent="0.2">
      <c r="A75" s="9" t="s">
        <v>102</v>
      </c>
      <c r="B75" s="14" t="s">
        <v>101</v>
      </c>
      <c r="C75" s="18">
        <v>0.5</v>
      </c>
    </row>
    <row r="76" spans="1:3" ht="102" x14ac:dyDescent="0.2">
      <c r="A76" s="9" t="s">
        <v>100</v>
      </c>
      <c r="B76" s="14" t="s">
        <v>99</v>
      </c>
      <c r="C76" s="18">
        <v>0.7</v>
      </c>
    </row>
    <row r="77" spans="1:3" ht="102" x14ac:dyDescent="0.2">
      <c r="A77" s="9" t="s">
        <v>98</v>
      </c>
      <c r="B77" s="14" t="s">
        <v>97</v>
      </c>
      <c r="C77" s="18">
        <v>0</v>
      </c>
    </row>
    <row r="78" spans="1:3" ht="89.25" x14ac:dyDescent="0.2">
      <c r="A78" s="9" t="s">
        <v>96</v>
      </c>
      <c r="B78" s="14" t="s">
        <v>94</v>
      </c>
      <c r="C78" s="18">
        <v>33</v>
      </c>
    </row>
    <row r="79" spans="1:3" ht="89.25" x14ac:dyDescent="0.2">
      <c r="A79" s="9" t="s">
        <v>95</v>
      </c>
      <c r="B79" s="14" t="s">
        <v>94</v>
      </c>
      <c r="C79" s="18">
        <v>11.7</v>
      </c>
    </row>
    <row r="80" spans="1:3" ht="96" customHeight="1" x14ac:dyDescent="0.2">
      <c r="A80" s="9" t="s">
        <v>93</v>
      </c>
      <c r="B80" s="14" t="s">
        <v>91</v>
      </c>
      <c r="C80" s="18">
        <v>5.8</v>
      </c>
    </row>
    <row r="81" spans="1:3" ht="95.45" customHeight="1" x14ac:dyDescent="0.2">
      <c r="A81" s="9" t="s">
        <v>92</v>
      </c>
      <c r="B81" s="14" t="s">
        <v>91</v>
      </c>
      <c r="C81" s="18">
        <v>4.4000000000000004</v>
      </c>
    </row>
    <row r="82" spans="1:3" ht="76.5" x14ac:dyDescent="0.2">
      <c r="A82" s="9" t="s">
        <v>90</v>
      </c>
      <c r="B82" s="14" t="s">
        <v>89</v>
      </c>
      <c r="C82" s="18">
        <v>5</v>
      </c>
    </row>
    <row r="83" spans="1:3" ht="76.5" x14ac:dyDescent="0.2">
      <c r="A83" s="9" t="s">
        <v>88</v>
      </c>
      <c r="B83" s="14" t="s">
        <v>87</v>
      </c>
      <c r="C83" s="18">
        <v>0.3</v>
      </c>
    </row>
    <row r="84" spans="1:3" ht="154.9" customHeight="1" x14ac:dyDescent="0.2">
      <c r="A84" s="9" t="s">
        <v>86</v>
      </c>
      <c r="B84" s="14" t="s">
        <v>85</v>
      </c>
      <c r="C84" s="18">
        <v>7.7</v>
      </c>
    </row>
    <row r="85" spans="1:3" ht="63.75" x14ac:dyDescent="0.2">
      <c r="A85" s="9" t="s">
        <v>84</v>
      </c>
      <c r="B85" s="14" t="s">
        <v>80</v>
      </c>
      <c r="C85" s="18">
        <v>4.5</v>
      </c>
    </row>
    <row r="86" spans="1:3" ht="63.75" x14ac:dyDescent="0.2">
      <c r="A86" s="9" t="s">
        <v>83</v>
      </c>
      <c r="B86" s="14" t="s">
        <v>82</v>
      </c>
      <c r="C86" s="18">
        <v>14.3</v>
      </c>
    </row>
    <row r="87" spans="1:3" ht="63.75" x14ac:dyDescent="0.2">
      <c r="A87" s="9" t="s">
        <v>81</v>
      </c>
      <c r="B87" s="14" t="s">
        <v>80</v>
      </c>
      <c r="C87" s="18">
        <v>2</v>
      </c>
    </row>
    <row r="88" spans="1:3" ht="76.5" x14ac:dyDescent="0.2">
      <c r="A88" s="9" t="s">
        <v>79</v>
      </c>
      <c r="B88" s="14" t="s">
        <v>73</v>
      </c>
      <c r="C88" s="18">
        <v>15.5</v>
      </c>
    </row>
    <row r="89" spans="1:3" ht="102" x14ac:dyDescent="0.2">
      <c r="A89" s="9" t="s">
        <v>78</v>
      </c>
      <c r="B89" s="14" t="s">
        <v>77</v>
      </c>
      <c r="C89" s="18">
        <v>0.8</v>
      </c>
    </row>
    <row r="90" spans="1:3" ht="76.5" x14ac:dyDescent="0.2">
      <c r="A90" s="9" t="s">
        <v>76</v>
      </c>
      <c r="B90" s="14" t="s">
        <v>75</v>
      </c>
      <c r="C90" s="18">
        <v>38.299999999999997</v>
      </c>
    </row>
    <row r="91" spans="1:3" ht="76.5" x14ac:dyDescent="0.2">
      <c r="A91" s="9" t="s">
        <v>74</v>
      </c>
      <c r="B91" s="14" t="s">
        <v>73</v>
      </c>
      <c r="C91" s="18">
        <v>40</v>
      </c>
    </row>
    <row r="92" spans="1:3" ht="23.45" customHeight="1" x14ac:dyDescent="0.2">
      <c r="A92" s="27" t="s">
        <v>72</v>
      </c>
      <c r="B92" s="28"/>
      <c r="C92" s="19">
        <f>SUM(C93)</f>
        <v>1</v>
      </c>
    </row>
    <row r="93" spans="1:3" ht="54" customHeight="1" x14ac:dyDescent="0.2">
      <c r="A93" s="9" t="s">
        <v>71</v>
      </c>
      <c r="B93" s="14" t="s">
        <v>64</v>
      </c>
      <c r="C93" s="20">
        <v>1</v>
      </c>
    </row>
    <row r="94" spans="1:3" ht="34.15" customHeight="1" x14ac:dyDescent="0.2">
      <c r="A94" s="27" t="s">
        <v>70</v>
      </c>
      <c r="B94" s="28"/>
      <c r="C94" s="17">
        <f>SUM(C95:C111)</f>
        <v>51687.500000000007</v>
      </c>
    </row>
    <row r="95" spans="1:3" ht="25.5" x14ac:dyDescent="0.2">
      <c r="A95" s="9" t="s">
        <v>69</v>
      </c>
      <c r="B95" s="14" t="s">
        <v>36</v>
      </c>
      <c r="C95" s="18">
        <v>17.899999999999999</v>
      </c>
    </row>
    <row r="96" spans="1:3" ht="63.75" x14ac:dyDescent="0.2">
      <c r="A96" s="9" t="s">
        <v>68</v>
      </c>
      <c r="B96" s="14" t="s">
        <v>67</v>
      </c>
      <c r="C96" s="18">
        <v>20.399999999999999</v>
      </c>
    </row>
    <row r="97" spans="1:3" ht="56.45" customHeight="1" x14ac:dyDescent="0.2">
      <c r="A97" s="9" t="s">
        <v>66</v>
      </c>
      <c r="B97" s="14" t="s">
        <v>34</v>
      </c>
      <c r="C97" s="18">
        <v>25.8</v>
      </c>
    </row>
    <row r="98" spans="1:3" ht="63.75" x14ac:dyDescent="0.2">
      <c r="A98" s="9" t="s">
        <v>65</v>
      </c>
      <c r="B98" s="14" t="s">
        <v>64</v>
      </c>
      <c r="C98" s="18">
        <v>13.4</v>
      </c>
    </row>
    <row r="99" spans="1:3" ht="25.5" x14ac:dyDescent="0.2">
      <c r="A99" s="9" t="s">
        <v>63</v>
      </c>
      <c r="B99" s="14" t="s">
        <v>21</v>
      </c>
      <c r="C99" s="18">
        <v>-0.3</v>
      </c>
    </row>
    <row r="100" spans="1:3" ht="76.5" x14ac:dyDescent="0.2">
      <c r="A100" s="9" t="s">
        <v>62</v>
      </c>
      <c r="B100" s="14" t="s">
        <v>61</v>
      </c>
      <c r="C100" s="18">
        <v>4278</v>
      </c>
    </row>
    <row r="101" spans="1:3" ht="63.75" x14ac:dyDescent="0.2">
      <c r="A101" s="9" t="s">
        <v>60</v>
      </c>
      <c r="B101" s="14" t="s">
        <v>59</v>
      </c>
      <c r="C101" s="18">
        <v>16569.8</v>
      </c>
    </row>
    <row r="102" spans="1:3" ht="76.5" x14ac:dyDescent="0.2">
      <c r="A102" s="9" t="s">
        <v>58</v>
      </c>
      <c r="B102" s="14" t="s">
        <v>57</v>
      </c>
      <c r="C102" s="18">
        <v>321.3</v>
      </c>
    </row>
    <row r="103" spans="1:3" ht="25.5" x14ac:dyDescent="0.2">
      <c r="A103" s="9" t="s">
        <v>56</v>
      </c>
      <c r="B103" s="14" t="s">
        <v>55</v>
      </c>
      <c r="C103" s="18">
        <v>6575.1</v>
      </c>
    </row>
    <row r="104" spans="1:3" ht="25.5" x14ac:dyDescent="0.2">
      <c r="A104" s="9" t="s">
        <v>54</v>
      </c>
      <c r="B104" s="14" t="s">
        <v>53</v>
      </c>
      <c r="C104" s="18">
        <v>1366.7</v>
      </c>
    </row>
    <row r="105" spans="1:3" ht="15" x14ac:dyDescent="0.2">
      <c r="A105" s="9" t="s">
        <v>52</v>
      </c>
      <c r="B105" s="14" t="s">
        <v>15</v>
      </c>
      <c r="C105" s="18">
        <v>8283.5</v>
      </c>
    </row>
    <row r="106" spans="1:3" ht="25.5" x14ac:dyDescent="0.2">
      <c r="A106" s="9" t="s">
        <v>51</v>
      </c>
      <c r="B106" s="14" t="s">
        <v>13</v>
      </c>
      <c r="C106" s="18">
        <v>331.3</v>
      </c>
    </row>
    <row r="107" spans="1:3" ht="51" x14ac:dyDescent="0.2">
      <c r="A107" s="9" t="s">
        <v>50</v>
      </c>
      <c r="B107" s="14" t="s">
        <v>49</v>
      </c>
      <c r="C107" s="18">
        <v>2436.3000000000002</v>
      </c>
    </row>
    <row r="108" spans="1:3" ht="51" x14ac:dyDescent="0.2">
      <c r="A108" s="9" t="s">
        <v>48</v>
      </c>
      <c r="B108" s="14" t="s">
        <v>47</v>
      </c>
      <c r="C108" s="18">
        <v>10.4</v>
      </c>
    </row>
    <row r="109" spans="1:3" ht="15" x14ac:dyDescent="0.2">
      <c r="A109" s="9" t="s">
        <v>46</v>
      </c>
      <c r="B109" s="14" t="s">
        <v>25</v>
      </c>
      <c r="C109" s="18">
        <v>5492.6</v>
      </c>
    </row>
    <row r="110" spans="1:3" ht="25.5" x14ac:dyDescent="0.2">
      <c r="A110" s="9" t="s">
        <v>45</v>
      </c>
      <c r="B110" s="14" t="s">
        <v>7</v>
      </c>
      <c r="C110" s="18">
        <v>5954.2</v>
      </c>
    </row>
    <row r="111" spans="1:3" ht="38.25" x14ac:dyDescent="0.2">
      <c r="A111" s="9" t="s">
        <v>44</v>
      </c>
      <c r="B111" s="14" t="s">
        <v>5</v>
      </c>
      <c r="C111" s="18">
        <v>-8.9</v>
      </c>
    </row>
    <row r="112" spans="1:3" ht="33.6" customHeight="1" x14ac:dyDescent="0.2">
      <c r="A112" s="27" t="s">
        <v>43</v>
      </c>
      <c r="B112" s="28"/>
      <c r="C112" s="17">
        <f>SUM(C113:C115)</f>
        <v>9521.7000000000007</v>
      </c>
    </row>
    <row r="113" spans="1:3" ht="25.5" x14ac:dyDescent="0.2">
      <c r="A113" s="9" t="s">
        <v>42</v>
      </c>
      <c r="B113" s="14" t="s">
        <v>41</v>
      </c>
      <c r="C113" s="18">
        <v>601.20000000000005</v>
      </c>
    </row>
    <row r="114" spans="1:3" ht="15" x14ac:dyDescent="0.2">
      <c r="A114" s="9" t="s">
        <v>40</v>
      </c>
      <c r="B114" s="14" t="s">
        <v>15</v>
      </c>
      <c r="C114" s="18">
        <v>8860.2999999999993</v>
      </c>
    </row>
    <row r="115" spans="1:3" ht="25.5" x14ac:dyDescent="0.2">
      <c r="A115" s="9" t="s">
        <v>39</v>
      </c>
      <c r="B115" s="14" t="s">
        <v>7</v>
      </c>
      <c r="C115" s="18">
        <v>60.2</v>
      </c>
    </row>
    <row r="116" spans="1:3" ht="35.450000000000003" customHeight="1" x14ac:dyDescent="0.2">
      <c r="A116" s="27" t="s">
        <v>38</v>
      </c>
      <c r="B116" s="28"/>
      <c r="C116" s="17">
        <f>SUM(C117:C125)</f>
        <v>417964.4</v>
      </c>
    </row>
    <row r="117" spans="1:3" ht="25.5" x14ac:dyDescent="0.2">
      <c r="A117" s="9" t="s">
        <v>37</v>
      </c>
      <c r="B117" s="14" t="s">
        <v>36</v>
      </c>
      <c r="C117" s="18">
        <v>38.9</v>
      </c>
    </row>
    <row r="118" spans="1:3" ht="55.9" customHeight="1" x14ac:dyDescent="0.2">
      <c r="A118" s="9" t="s">
        <v>35</v>
      </c>
      <c r="B118" s="14" t="s">
        <v>34</v>
      </c>
      <c r="C118" s="18">
        <v>15.6</v>
      </c>
    </row>
    <row r="119" spans="1:3" ht="25.5" x14ac:dyDescent="0.2">
      <c r="A119" s="9" t="s">
        <v>33</v>
      </c>
      <c r="B119" s="14" t="s">
        <v>21</v>
      </c>
      <c r="C119" s="18">
        <v>0</v>
      </c>
    </row>
    <row r="120" spans="1:3" ht="51" x14ac:dyDescent="0.2">
      <c r="A120" s="9" t="s">
        <v>32</v>
      </c>
      <c r="B120" s="14" t="s">
        <v>31</v>
      </c>
      <c r="C120" s="18">
        <v>5503.1</v>
      </c>
    </row>
    <row r="121" spans="1:3" ht="15" x14ac:dyDescent="0.2">
      <c r="A121" s="9" t="s">
        <v>30</v>
      </c>
      <c r="B121" s="14" t="s">
        <v>15</v>
      </c>
      <c r="C121" s="18">
        <v>7243.1</v>
      </c>
    </row>
    <row r="122" spans="1:3" ht="25.5" x14ac:dyDescent="0.2">
      <c r="A122" s="9" t="s">
        <v>29</v>
      </c>
      <c r="B122" s="14" t="s">
        <v>13</v>
      </c>
      <c r="C122" s="18">
        <v>30367.1</v>
      </c>
    </row>
    <row r="123" spans="1:3" ht="63.75" x14ac:dyDescent="0.2">
      <c r="A123" s="9" t="s">
        <v>28</v>
      </c>
      <c r="B123" s="14" t="s">
        <v>27</v>
      </c>
      <c r="C123" s="18">
        <v>7706</v>
      </c>
    </row>
    <row r="124" spans="1:3" ht="15" x14ac:dyDescent="0.2">
      <c r="A124" s="9" t="s">
        <v>26</v>
      </c>
      <c r="B124" s="14" t="s">
        <v>25</v>
      </c>
      <c r="C124" s="18">
        <v>364964.2</v>
      </c>
    </row>
    <row r="125" spans="1:3" ht="25.5" x14ac:dyDescent="0.2">
      <c r="A125" s="9" t="s">
        <v>24</v>
      </c>
      <c r="B125" s="14" t="s">
        <v>7</v>
      </c>
      <c r="C125" s="18">
        <v>2126.4</v>
      </c>
    </row>
    <row r="126" spans="1:3" ht="36" customHeight="1" x14ac:dyDescent="0.2">
      <c r="A126" s="27" t="s">
        <v>23</v>
      </c>
      <c r="B126" s="28"/>
      <c r="C126" s="17">
        <f>SUM(C127:C135)</f>
        <v>274302.3</v>
      </c>
    </row>
    <row r="127" spans="1:3" ht="25.5" x14ac:dyDescent="0.2">
      <c r="A127" s="9" t="s">
        <v>22</v>
      </c>
      <c r="B127" s="14" t="s">
        <v>21</v>
      </c>
      <c r="C127" s="18">
        <v>0</v>
      </c>
    </row>
    <row r="128" spans="1:3" ht="25.5" x14ac:dyDescent="0.2">
      <c r="A128" s="9" t="s">
        <v>20</v>
      </c>
      <c r="B128" s="14" t="s">
        <v>19</v>
      </c>
      <c r="C128" s="18">
        <v>74955.199999999997</v>
      </c>
    </row>
    <row r="129" spans="1:4" ht="25.5" x14ac:dyDescent="0.2">
      <c r="A129" s="9" t="s">
        <v>18</v>
      </c>
      <c r="B129" s="14" t="s">
        <v>17</v>
      </c>
      <c r="C129" s="18">
        <v>2800</v>
      </c>
    </row>
    <row r="130" spans="1:4" ht="15" x14ac:dyDescent="0.2">
      <c r="A130" s="9" t="s">
        <v>16</v>
      </c>
      <c r="B130" s="14" t="s">
        <v>15</v>
      </c>
      <c r="C130" s="18">
        <v>183132.5</v>
      </c>
    </row>
    <row r="131" spans="1:4" ht="25.5" x14ac:dyDescent="0.2">
      <c r="A131" s="9" t="s">
        <v>14</v>
      </c>
      <c r="B131" s="14" t="s">
        <v>13</v>
      </c>
      <c r="C131" s="18">
        <v>5614.8</v>
      </c>
    </row>
    <row r="132" spans="1:4" ht="38.25" x14ac:dyDescent="0.2">
      <c r="A132" s="9" t="s">
        <v>12</v>
      </c>
      <c r="B132" s="14" t="s">
        <v>11</v>
      </c>
      <c r="C132" s="18">
        <v>2257.6</v>
      </c>
    </row>
    <row r="133" spans="1:4" ht="15" x14ac:dyDescent="0.2">
      <c r="A133" s="9" t="s">
        <v>10</v>
      </c>
      <c r="B133" s="14" t="s">
        <v>9</v>
      </c>
      <c r="C133" s="18">
        <v>4079.3</v>
      </c>
    </row>
    <row r="134" spans="1:4" ht="25.5" x14ac:dyDescent="0.2">
      <c r="A134" s="9" t="s">
        <v>8</v>
      </c>
      <c r="B134" s="14" t="s">
        <v>7</v>
      </c>
      <c r="C134" s="18">
        <v>1500</v>
      </c>
    </row>
    <row r="135" spans="1:4" ht="38.25" x14ac:dyDescent="0.2">
      <c r="A135" s="9" t="s">
        <v>6</v>
      </c>
      <c r="B135" s="14" t="s">
        <v>5</v>
      </c>
      <c r="C135" s="18">
        <v>-37.1</v>
      </c>
    </row>
    <row r="136" spans="1:4" ht="22.9" customHeight="1" thickBot="1" x14ac:dyDescent="0.25">
      <c r="A136" s="27" t="s">
        <v>4</v>
      </c>
      <c r="B136" s="28"/>
      <c r="C136" s="21">
        <f>SUM(C137:C138)</f>
        <v>3417.1000000000004</v>
      </c>
    </row>
    <row r="137" spans="1:4" ht="63.75" x14ac:dyDescent="0.2">
      <c r="A137" s="9" t="s">
        <v>3</v>
      </c>
      <c r="B137" s="14" t="s">
        <v>2</v>
      </c>
      <c r="C137" s="18">
        <v>2284.8000000000002</v>
      </c>
    </row>
    <row r="138" spans="1:4" ht="38.25" x14ac:dyDescent="0.2">
      <c r="A138" s="9" t="s">
        <v>1</v>
      </c>
      <c r="B138" s="14" t="s">
        <v>0</v>
      </c>
      <c r="C138" s="18">
        <v>1132.3</v>
      </c>
    </row>
    <row r="139" spans="1:4" ht="24" customHeight="1" thickBot="1" x14ac:dyDescent="0.25">
      <c r="A139" s="5"/>
      <c r="B139" s="6" t="s">
        <v>213</v>
      </c>
      <c r="C139" s="22">
        <f>SUM(C136+C126+C116+C112+C94+C66+C61+C59+C39+C37+C30+C27+C22+C17+C14+C92)</f>
        <v>880255.1</v>
      </c>
      <c r="D139" s="23"/>
    </row>
    <row r="140" spans="1:4" ht="12.75" x14ac:dyDescent="0.2">
      <c r="A140" s="3"/>
      <c r="B140" s="3"/>
      <c r="C140" s="3"/>
    </row>
    <row r="141" spans="1:4" ht="12.75" x14ac:dyDescent="0.2">
      <c r="A141" s="3"/>
      <c r="B141" s="3"/>
      <c r="C141" s="3"/>
    </row>
    <row r="142" spans="1:4" x14ac:dyDescent="0.2">
      <c r="A142" s="2"/>
      <c r="B142" s="2"/>
      <c r="C142" s="2"/>
    </row>
    <row r="143" spans="1:4" x14ac:dyDescent="0.2">
      <c r="A143" s="2"/>
      <c r="B143" s="2"/>
      <c r="C143" s="2"/>
    </row>
  </sheetData>
  <mergeCells count="19">
    <mergeCell ref="A59:B59"/>
    <mergeCell ref="A14:B14"/>
    <mergeCell ref="A17:B17"/>
    <mergeCell ref="A8:C8"/>
    <mergeCell ref="A136:B136"/>
    <mergeCell ref="A10:C10"/>
    <mergeCell ref="A92:B92"/>
    <mergeCell ref="A61:B61"/>
    <mergeCell ref="A66:B66"/>
    <mergeCell ref="A94:B94"/>
    <mergeCell ref="A112:B112"/>
    <mergeCell ref="A116:B116"/>
    <mergeCell ref="A126:B126"/>
    <mergeCell ref="A22:B22"/>
    <mergeCell ref="A27:B27"/>
    <mergeCell ref="A11:D11"/>
    <mergeCell ref="A30:B30"/>
    <mergeCell ref="A37:B37"/>
    <mergeCell ref="A39:B39"/>
  </mergeCells>
  <pageMargins left="0.98425196850393704" right="0.39370078740157483" top="0.98425196850393704" bottom="0.78740157480314965" header="0.51181102362204722" footer="0.51181102362204722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2021-03-09T10:26:46Z</cp:lastPrinted>
  <dcterms:created xsi:type="dcterms:W3CDTF">2021-03-09T06:49:08Z</dcterms:created>
  <dcterms:modified xsi:type="dcterms:W3CDTF">2021-06-23T11:59:49Z</dcterms:modified>
</cp:coreProperties>
</file>