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0" i="1" l="1"/>
  <c r="H45" i="1"/>
  <c r="H40" i="1"/>
  <c r="H35" i="1"/>
  <c r="H30" i="1"/>
  <c r="H25" i="1"/>
  <c r="H23" i="1"/>
  <c r="H22" i="1"/>
  <c r="H21" i="1"/>
  <c r="H20" i="1" l="1"/>
  <c r="E21" i="1"/>
  <c r="F21" i="1"/>
  <c r="G21" i="1"/>
  <c r="I21" i="1"/>
  <c r="D21" i="1"/>
  <c r="E22" i="1"/>
  <c r="F22" i="1"/>
  <c r="G22" i="1"/>
  <c r="I22" i="1"/>
  <c r="D22" i="1"/>
  <c r="E23" i="1"/>
  <c r="F23" i="1"/>
  <c r="G23" i="1"/>
  <c r="I23" i="1"/>
  <c r="D23" i="1"/>
  <c r="J54" i="1" l="1"/>
  <c r="J53" i="1"/>
  <c r="J52" i="1"/>
  <c r="J51" i="1"/>
  <c r="I50" i="1"/>
  <c r="G50" i="1"/>
  <c r="F50" i="1"/>
  <c r="E50" i="1"/>
  <c r="D50" i="1"/>
  <c r="J50" i="1" l="1"/>
  <c r="G45" i="1"/>
  <c r="G40" i="1"/>
  <c r="G35" i="1"/>
  <c r="G30" i="1"/>
  <c r="G25" i="1"/>
  <c r="G20" i="1" l="1"/>
  <c r="F20" i="1" l="1"/>
  <c r="J32" i="1" l="1"/>
  <c r="J33" i="1"/>
  <c r="J34" i="1"/>
  <c r="J31" i="1"/>
  <c r="J27" i="1"/>
  <c r="J28" i="1"/>
  <c r="J29" i="1"/>
  <c r="I20" i="1" l="1"/>
  <c r="J47" i="1"/>
  <c r="J48" i="1"/>
  <c r="J49" i="1"/>
  <c r="J46" i="1"/>
  <c r="J42" i="1"/>
  <c r="J43" i="1"/>
  <c r="J44" i="1"/>
  <c r="J41" i="1"/>
  <c r="J37" i="1"/>
  <c r="J22" i="1" s="1"/>
  <c r="J38" i="1"/>
  <c r="J23" i="1" s="1"/>
  <c r="J39" i="1"/>
  <c r="J36" i="1"/>
  <c r="J26" i="1"/>
  <c r="J24" i="1"/>
  <c r="E45" i="1"/>
  <c r="F45" i="1"/>
  <c r="I45" i="1"/>
  <c r="D45" i="1"/>
  <c r="E40" i="1"/>
  <c r="F40" i="1"/>
  <c r="I40" i="1"/>
  <c r="D40" i="1"/>
  <c r="E35" i="1"/>
  <c r="F35" i="1"/>
  <c r="I35" i="1"/>
  <c r="D35" i="1"/>
  <c r="E30" i="1"/>
  <c r="F30" i="1"/>
  <c r="I30" i="1"/>
  <c r="D30" i="1"/>
  <c r="E25" i="1"/>
  <c r="F25" i="1"/>
  <c r="I25" i="1"/>
  <c r="D25" i="1"/>
  <c r="J21" i="1" l="1"/>
  <c r="J30" i="1"/>
  <c r="J45" i="1"/>
  <c r="J35" i="1"/>
  <c r="D20" i="1"/>
  <c r="E20" i="1"/>
  <c r="J40" i="1"/>
  <c r="J25" i="1"/>
  <c r="J20" i="1" l="1"/>
</calcChain>
</file>

<file path=xl/sharedStrings.xml><?xml version="1.0" encoding="utf-8"?>
<sst xmlns="http://schemas.openxmlformats.org/spreadsheetml/2006/main" count="67" uniqueCount="35">
  <si>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</si>
  <si>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</si>
  <si>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</si>
  <si>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</si>
  <si>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</si>
  <si>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</si>
  <si>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</si>
  <si>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</si>
  <si>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</si>
  <si>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</si>
  <si>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</si>
  <si>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</si>
  <si>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</si>
  <si>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</si>
  <si>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</si>
  <si>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</si>
  <si>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</si>
  <si>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</si>
  <si>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</si>
  <si>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</si>
  <si>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</si>
  <si>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</si>
  <si>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</si>
  <si>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</si>
  <si>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постановлением администрации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</si>
  <si>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</si>
  <si>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</si>
  <si>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</si>
  <si>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</si>
  <si>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>Приложение № 1</t>
  </si>
  <si>
    <t xml:space="preserve">            РЕСУРСНОЕ ОБЕСПЕЧЕНИЕ</t>
  </si>
  <si>
    <t>Подпрограмма № 6</t>
  </si>
  <si>
    <t>Проект "Комфортное Поморье"</t>
  </si>
  <si>
    <t>УТВЕРЖДЕНО</t>
  </si>
  <si>
    <t xml:space="preserve">от 16 января 2025 г. № 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</si>
</sst>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A4" zoomScale="70" zoomScaleNormal="70" workbookViewId="0">
      <selection activeCell="E6" sqref="E6:J6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8" width="19.5703125" customWidth="1"/>
    <col min="9" max="9" width="17.85546875" customWidth="1"/>
    <col min="10" max="10" width="20.7109375" customWidth="1"/>
  </cols>
  <sheetData>
    <row r="1" spans="2:10" ht="15.75" x14ac:dyDescent="0.25">
      <c r="I1" s="31" t="s">
        <v>29</v>
      </c>
      <c r="J1" s="31"/>
    </row>
    <row r="3" spans="2:10" ht="15.75" x14ac:dyDescent="0.25">
      <c r="E3" s="4"/>
      <c r="F3" s="20" t="s">
        <v>33</v>
      </c>
      <c r="G3" s="20"/>
      <c r="H3" s="20"/>
      <c r="I3" s="20"/>
      <c r="J3" s="20"/>
    </row>
    <row r="4" spans="2:10" ht="15.75" x14ac:dyDescent="0.25">
      <c r="E4" s="20" t="s">
        <v>24</v>
      </c>
      <c r="F4" s="20"/>
      <c r="G4" s="20"/>
      <c r="H4" s="20"/>
      <c r="I4" s="20"/>
      <c r="J4" s="20"/>
    </row>
    <row r="5" spans="2:10" ht="15.75" x14ac:dyDescent="0.25">
      <c r="E5" s="20" t="s">
        <v>23</v>
      </c>
      <c r="F5" s="20"/>
      <c r="G5" s="20"/>
      <c r="H5" s="20"/>
      <c r="I5" s="20"/>
      <c r="J5" s="20"/>
    </row>
    <row r="6" spans="2:10" ht="15" customHeight="1" x14ac:dyDescent="0.25">
      <c r="E6" s="20" t="s">
        <v>34</v>
      </c>
      <c r="F6" s="20"/>
      <c r="G6" s="20"/>
      <c r="H6" s="20"/>
      <c r="I6" s="20"/>
      <c r="J6" s="20"/>
    </row>
    <row r="8" spans="2:10" ht="15" customHeight="1" x14ac:dyDescent="0.25">
      <c r="D8" s="20" t="s">
        <v>25</v>
      </c>
      <c r="E8" s="20"/>
      <c r="F8" s="20"/>
      <c r="G8" s="20"/>
      <c r="H8" s="20"/>
      <c r="I8" s="20"/>
      <c r="J8" s="20"/>
    </row>
    <row r="9" spans="2:10" ht="15" customHeight="1" x14ac:dyDescent="0.25">
      <c r="D9" s="20" t="s">
        <v>26</v>
      </c>
      <c r="E9" s="20"/>
      <c r="F9" s="20"/>
      <c r="G9" s="20"/>
      <c r="H9" s="20"/>
      <c r="I9" s="20"/>
      <c r="J9" s="20"/>
    </row>
    <row r="10" spans="2:10" ht="15.75" x14ac:dyDescent="0.25">
      <c r="D10" s="20" t="s">
        <v>6</v>
      </c>
      <c r="E10" s="20"/>
      <c r="F10" s="20"/>
      <c r="G10" s="20"/>
      <c r="H10" s="20"/>
      <c r="I10" s="20"/>
      <c r="J10" s="20"/>
    </row>
    <row r="11" spans="2:10" ht="15.75" x14ac:dyDescent="0.25">
      <c r="C11" s="20" t="s">
        <v>7</v>
      </c>
      <c r="D11" s="20"/>
      <c r="E11" s="20"/>
      <c r="F11" s="20"/>
      <c r="G11" s="20"/>
      <c r="H11" s="20"/>
      <c r="I11" s="20"/>
      <c r="J11" s="20"/>
    </row>
    <row r="12" spans="2:10" ht="15.75" x14ac:dyDescent="0.25">
      <c r="C12" s="3"/>
      <c r="D12" s="3"/>
      <c r="E12" s="3"/>
      <c r="F12" s="3"/>
      <c r="G12" s="13"/>
      <c r="H12" s="17"/>
      <c r="I12" s="3"/>
      <c r="J12" s="3"/>
    </row>
    <row r="13" spans="2:10" ht="15.75" x14ac:dyDescent="0.25">
      <c r="B13" s="5"/>
      <c r="C13" s="26" t="s">
        <v>30</v>
      </c>
      <c r="D13" s="26"/>
      <c r="E13" s="26"/>
      <c r="F13" s="3"/>
      <c r="G13" s="13"/>
      <c r="H13" s="17"/>
      <c r="I13" s="3"/>
      <c r="J13" s="3"/>
    </row>
    <row r="14" spans="2:10" ht="15.75" x14ac:dyDescent="0.25">
      <c r="B14" s="32" t="s">
        <v>27</v>
      </c>
      <c r="C14" s="32"/>
      <c r="D14" s="32"/>
      <c r="E14" s="32"/>
      <c r="F14" s="32"/>
      <c r="G14" s="15"/>
      <c r="H14" s="19"/>
      <c r="I14" s="3"/>
      <c r="J14" s="3"/>
    </row>
    <row r="15" spans="2:10" ht="15.75" x14ac:dyDescent="0.25">
      <c r="B15" s="32" t="s">
        <v>6</v>
      </c>
      <c r="C15" s="32"/>
      <c r="D15" s="32"/>
      <c r="E15" s="32"/>
      <c r="F15" s="32"/>
      <c r="G15" s="15"/>
      <c r="H15" s="19"/>
    </row>
    <row r="16" spans="2:10" ht="15.75" x14ac:dyDescent="0.25">
      <c r="B16" s="32" t="s">
        <v>7</v>
      </c>
      <c r="C16" s="32"/>
      <c r="D16" s="32"/>
      <c r="E16" s="32"/>
      <c r="F16" s="32"/>
      <c r="G16" s="15"/>
      <c r="H16" s="19"/>
    </row>
    <row r="18" spans="1:10" ht="22.5" customHeight="1" x14ac:dyDescent="0.25">
      <c r="A18" s="30" t="s">
        <v>0</v>
      </c>
      <c r="B18" s="30" t="s">
        <v>1</v>
      </c>
      <c r="C18" s="30" t="s">
        <v>2</v>
      </c>
      <c r="D18" s="30" t="s">
        <v>3</v>
      </c>
      <c r="E18" s="30"/>
      <c r="F18" s="30"/>
      <c r="G18" s="30"/>
      <c r="H18" s="30"/>
      <c r="I18" s="30"/>
      <c r="J18" s="30"/>
    </row>
    <row r="19" spans="1:10" x14ac:dyDescent="0.25">
      <c r="A19" s="30"/>
      <c r="B19" s="30"/>
      <c r="C19" s="30"/>
      <c r="D19" s="1">
        <v>2022</v>
      </c>
      <c r="E19" s="1">
        <v>2023</v>
      </c>
      <c r="F19" s="1">
        <v>2024</v>
      </c>
      <c r="G19" s="14">
        <v>2025</v>
      </c>
      <c r="H19" s="18">
        <v>2026</v>
      </c>
      <c r="I19" s="1">
        <v>2027</v>
      </c>
      <c r="J19" s="2" t="s">
        <v>4</v>
      </c>
    </row>
    <row r="20" spans="1:10" ht="15.75" x14ac:dyDescent="0.25">
      <c r="A20" s="21" t="s">
        <v>5</v>
      </c>
      <c r="B20" s="27" t="s">
        <v>21</v>
      </c>
      <c r="C20" s="11" t="s">
        <v>8</v>
      </c>
      <c r="D20" s="6">
        <f>SUM(D21:D24)</f>
        <v>52942443.439999998</v>
      </c>
      <c r="E20" s="6">
        <f t="shared" ref="E20:I20" si="0">SUM(E21:E24)</f>
        <v>55074566.009999998</v>
      </c>
      <c r="F20" s="6">
        <f>SUM(F21:F24)</f>
        <v>55606626.43</v>
      </c>
      <c r="G20" s="6">
        <f t="shared" ref="G20:H20" si="1">SUM(G21:G24)</f>
        <v>6207000</v>
      </c>
      <c r="H20" s="6">
        <f t="shared" si="1"/>
        <v>6207000</v>
      </c>
      <c r="I20" s="6">
        <f t="shared" si="0"/>
        <v>6207000</v>
      </c>
      <c r="J20" s="6">
        <f>SUM(J25+J30+J35+J40+J45+J50)</f>
        <v>182244635.88000003</v>
      </c>
    </row>
    <row r="21" spans="1:10" ht="15.75" x14ac:dyDescent="0.25">
      <c r="A21" s="21"/>
      <c r="B21" s="28"/>
      <c r="C21" s="11" t="s">
        <v>11</v>
      </c>
      <c r="D21" s="6">
        <f>SUM(D26+D31+D36+D41+D46+D51)</f>
        <v>8222778.3300000001</v>
      </c>
      <c r="E21" s="6">
        <f t="shared" ref="E21:J21" si="2">SUM(E26+E31+E36+E41+E46+E51)</f>
        <v>5851712.2500000009</v>
      </c>
      <c r="F21" s="6">
        <f t="shared" si="2"/>
        <v>6863588.0099999988</v>
      </c>
      <c r="G21" s="6">
        <f t="shared" si="2"/>
        <v>6207000</v>
      </c>
      <c r="H21" s="6">
        <f t="shared" ref="H21" si="3">SUM(H26+H31+H36+H41+H46+H51)</f>
        <v>6207000</v>
      </c>
      <c r="I21" s="6">
        <f t="shared" si="2"/>
        <v>6207000</v>
      </c>
      <c r="J21" s="6">
        <f t="shared" si="2"/>
        <v>39559078.590000004</v>
      </c>
    </row>
    <row r="22" spans="1:10" ht="15.75" x14ac:dyDescent="0.25">
      <c r="A22" s="21"/>
      <c r="B22" s="28"/>
      <c r="C22" s="11" t="s">
        <v>12</v>
      </c>
      <c r="D22" s="6">
        <f>SUM(D27+D32+D37+D42+D47+D52)</f>
        <v>7291093.6799999997</v>
      </c>
      <c r="E22" s="6">
        <f t="shared" ref="E22:J22" si="4">SUM(E27+E32+E37+E42+E47+E52)</f>
        <v>9442411.3599999994</v>
      </c>
      <c r="F22" s="6">
        <f t="shared" si="4"/>
        <v>4419264</v>
      </c>
      <c r="G22" s="6">
        <f t="shared" si="4"/>
        <v>0</v>
      </c>
      <c r="H22" s="6">
        <f t="shared" ref="H22" si="5">SUM(H27+H32+H37+H42+H47+H52)</f>
        <v>0</v>
      </c>
      <c r="I22" s="6">
        <f t="shared" si="4"/>
        <v>0</v>
      </c>
      <c r="J22" s="6">
        <f t="shared" si="4"/>
        <v>21152769.039999999</v>
      </c>
    </row>
    <row r="23" spans="1:10" ht="15.75" x14ac:dyDescent="0.25">
      <c r="A23" s="21"/>
      <c r="B23" s="28"/>
      <c r="C23" s="11" t="s">
        <v>13</v>
      </c>
      <c r="D23" s="7">
        <f>SUM(D28+D33+D38+D43+D48+D53)</f>
        <v>37428571.43</v>
      </c>
      <c r="E23" s="7">
        <f t="shared" ref="E23:J23" si="6">SUM(E28+E33+E38+E43+E48+E53)</f>
        <v>39780442.399999999</v>
      </c>
      <c r="F23" s="7">
        <f t="shared" si="6"/>
        <v>44323774.420000002</v>
      </c>
      <c r="G23" s="7">
        <f t="shared" si="6"/>
        <v>0</v>
      </c>
      <c r="H23" s="7">
        <f t="shared" ref="H23" si="7">SUM(H28+H33+H38+H43+H48+H53)</f>
        <v>0</v>
      </c>
      <c r="I23" s="7">
        <f t="shared" si="6"/>
        <v>0</v>
      </c>
      <c r="J23" s="7">
        <f t="shared" si="6"/>
        <v>121532788.25</v>
      </c>
    </row>
    <row r="24" spans="1:10" ht="15.75" x14ac:dyDescent="0.25">
      <c r="A24" s="21"/>
      <c r="B24" s="29"/>
      <c r="C24" s="11" t="s">
        <v>14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f t="shared" ref="J24" si="8">SUM(D24:I24)</f>
        <v>0</v>
      </c>
    </row>
    <row r="25" spans="1:10" ht="15.75" x14ac:dyDescent="0.25">
      <c r="A25" s="21" t="s">
        <v>9</v>
      </c>
      <c r="B25" s="21" t="s">
        <v>10</v>
      </c>
      <c r="C25" s="12" t="s">
        <v>8</v>
      </c>
      <c r="D25" s="6">
        <f>SUM(D26:D29)</f>
        <v>2104000</v>
      </c>
      <c r="E25" s="6">
        <f t="shared" ref="E25:J25" si="9">SUM(E26:E29)</f>
        <v>2547422.5099999998</v>
      </c>
      <c r="F25" s="6">
        <f t="shared" si="9"/>
        <v>3794613.58</v>
      </c>
      <c r="G25" s="6">
        <f t="shared" ref="G25:H25" si="10">SUM(G26:G29)</f>
        <v>4640000</v>
      </c>
      <c r="H25" s="6">
        <f t="shared" si="10"/>
        <v>4640000</v>
      </c>
      <c r="I25" s="6">
        <f t="shared" si="9"/>
        <v>4640000</v>
      </c>
      <c r="J25" s="6">
        <f t="shared" si="9"/>
        <v>22366036.09</v>
      </c>
    </row>
    <row r="26" spans="1:10" ht="15.75" x14ac:dyDescent="0.25">
      <c r="A26" s="21"/>
      <c r="B26" s="21"/>
      <c r="C26" s="12" t="s">
        <v>11</v>
      </c>
      <c r="D26" s="8">
        <v>2104000</v>
      </c>
      <c r="E26" s="8">
        <v>2547422.5099999998</v>
      </c>
      <c r="F26" s="8">
        <v>3794613.58</v>
      </c>
      <c r="G26" s="8">
        <v>4640000</v>
      </c>
      <c r="H26" s="8">
        <v>4640000</v>
      </c>
      <c r="I26" s="8">
        <v>4640000</v>
      </c>
      <c r="J26" s="8">
        <f>SUM(D26:I26)</f>
        <v>22366036.09</v>
      </c>
    </row>
    <row r="27" spans="1:10" ht="15.75" x14ac:dyDescent="0.25">
      <c r="A27" s="21"/>
      <c r="B27" s="21"/>
      <c r="C27" s="12" t="s">
        <v>12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f t="shared" ref="J27:J29" si="11">SUM(D27:I27)</f>
        <v>0</v>
      </c>
    </row>
    <row r="28" spans="1:10" ht="15.75" x14ac:dyDescent="0.25">
      <c r="A28" s="21"/>
      <c r="B28" s="21"/>
      <c r="C28" s="12" t="s">
        <v>13</v>
      </c>
      <c r="D28" s="10">
        <v>0</v>
      </c>
      <c r="E28" s="10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1"/>
        <v>0</v>
      </c>
    </row>
    <row r="29" spans="1:10" ht="15.75" x14ac:dyDescent="0.25">
      <c r="A29" s="21"/>
      <c r="B29" s="21"/>
      <c r="C29" s="12" t="s">
        <v>14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1"/>
        <v>0</v>
      </c>
    </row>
    <row r="30" spans="1:10" ht="15.75" x14ac:dyDescent="0.25">
      <c r="A30" s="21" t="s">
        <v>15</v>
      </c>
      <c r="B30" s="21" t="s">
        <v>28</v>
      </c>
      <c r="C30" s="12" t="s">
        <v>8</v>
      </c>
      <c r="D30" s="6">
        <f>SUM(D31:D34)</f>
        <v>5330294</v>
      </c>
      <c r="E30" s="6">
        <f t="shared" ref="E30:I30" si="12">SUM(E31:E34)</f>
        <v>6981496.8200000003</v>
      </c>
      <c r="F30" s="6">
        <f t="shared" si="12"/>
        <v>1999047.08</v>
      </c>
      <c r="G30" s="6">
        <f t="shared" ref="G30:H30" si="13">SUM(G31:G34)</f>
        <v>0</v>
      </c>
      <c r="H30" s="6">
        <f t="shared" si="13"/>
        <v>0</v>
      </c>
      <c r="I30" s="6">
        <f t="shared" si="12"/>
        <v>0</v>
      </c>
      <c r="J30" s="6">
        <f>SUM(D30:I30)</f>
        <v>14310837.9</v>
      </c>
    </row>
    <row r="31" spans="1:10" ht="15.75" x14ac:dyDescent="0.25">
      <c r="A31" s="21"/>
      <c r="B31" s="21"/>
      <c r="C31" s="12" t="s">
        <v>11</v>
      </c>
      <c r="D31" s="8">
        <v>1505294</v>
      </c>
      <c r="E31" s="8">
        <v>566830.16</v>
      </c>
      <c r="F31" s="8">
        <v>1999047.08</v>
      </c>
      <c r="G31" s="8">
        <v>0</v>
      </c>
      <c r="H31" s="8">
        <v>0</v>
      </c>
      <c r="I31" s="8">
        <v>0</v>
      </c>
      <c r="J31" s="8">
        <f>SUM(D31:I31)</f>
        <v>4071171.24</v>
      </c>
    </row>
    <row r="32" spans="1:10" ht="15.75" x14ac:dyDescent="0.25">
      <c r="A32" s="21"/>
      <c r="B32" s="21"/>
      <c r="C32" s="12" t="s">
        <v>12</v>
      </c>
      <c r="D32" s="8">
        <v>3825000</v>
      </c>
      <c r="E32" s="8">
        <v>6414666.6600000001</v>
      </c>
      <c r="F32" s="8">
        <v>0</v>
      </c>
      <c r="G32" s="8">
        <v>0</v>
      </c>
      <c r="H32" s="8">
        <v>0</v>
      </c>
      <c r="I32" s="8">
        <v>0</v>
      </c>
      <c r="J32" s="8">
        <f t="shared" ref="J32:J34" si="14">SUM(D32:I32)</f>
        <v>10239666.66</v>
      </c>
    </row>
    <row r="33" spans="1:10" ht="15.75" x14ac:dyDescent="0.25">
      <c r="A33" s="21"/>
      <c r="B33" s="21"/>
      <c r="C33" s="12" t="s">
        <v>13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4"/>
        <v>0</v>
      </c>
    </row>
    <row r="34" spans="1:10" ht="15.75" x14ac:dyDescent="0.25">
      <c r="A34" s="21"/>
      <c r="B34" s="21"/>
      <c r="C34" s="12" t="s">
        <v>14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4"/>
        <v>0</v>
      </c>
    </row>
    <row r="35" spans="1:10" ht="15.75" x14ac:dyDescent="0.25">
      <c r="A35" s="21" t="s">
        <v>16</v>
      </c>
      <c r="B35" s="22" t="s">
        <v>17</v>
      </c>
      <c r="C35" s="12" t="s">
        <v>8</v>
      </c>
      <c r="D35" s="6">
        <f>SUM(D36:D39)</f>
        <v>38844704.729999997</v>
      </c>
      <c r="E35" s="6">
        <f t="shared" ref="E35:J35" si="15">SUM(E36:E39)</f>
        <v>40204332.850000001</v>
      </c>
      <c r="F35" s="6">
        <f t="shared" si="15"/>
        <v>44368053.18</v>
      </c>
      <c r="G35" s="6">
        <f t="shared" ref="G35:H35" si="16">SUM(G36:G39)</f>
        <v>0</v>
      </c>
      <c r="H35" s="6">
        <f t="shared" si="16"/>
        <v>0</v>
      </c>
      <c r="I35" s="6">
        <f t="shared" si="15"/>
        <v>0</v>
      </c>
      <c r="J35" s="6">
        <f t="shared" si="15"/>
        <v>123417090.76000001</v>
      </c>
    </row>
    <row r="36" spans="1:10" ht="15.75" x14ac:dyDescent="0.25">
      <c r="A36" s="21"/>
      <c r="B36" s="22"/>
      <c r="C36" s="12" t="s">
        <v>11</v>
      </c>
      <c r="D36" s="9">
        <v>1416133.3</v>
      </c>
      <c r="E36" s="8">
        <v>423890.45</v>
      </c>
      <c r="F36" s="8">
        <v>44278.76</v>
      </c>
      <c r="G36" s="8">
        <v>0</v>
      </c>
      <c r="H36" s="8">
        <v>0</v>
      </c>
      <c r="I36" s="8">
        <v>0</v>
      </c>
      <c r="J36" s="8">
        <f>SUM(D36:I36)</f>
        <v>1884302.51</v>
      </c>
    </row>
    <row r="37" spans="1:10" ht="15.75" x14ac:dyDescent="0.25">
      <c r="A37" s="21"/>
      <c r="B37" s="22"/>
      <c r="C37" s="12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ref="J37:J39" si="17">SUM(D37:I37)</f>
        <v>0</v>
      </c>
    </row>
    <row r="38" spans="1:10" ht="15.75" x14ac:dyDescent="0.25">
      <c r="A38" s="21"/>
      <c r="B38" s="22"/>
      <c r="C38" s="12" t="s">
        <v>13</v>
      </c>
      <c r="D38" s="10">
        <v>37428571.43</v>
      </c>
      <c r="E38" s="8">
        <v>39780442.399999999</v>
      </c>
      <c r="F38" s="8">
        <v>44323774.420000002</v>
      </c>
      <c r="G38" s="8">
        <v>0</v>
      </c>
      <c r="H38" s="8">
        <v>0</v>
      </c>
      <c r="I38" s="8">
        <v>0</v>
      </c>
      <c r="J38" s="8">
        <f t="shared" si="17"/>
        <v>121532788.25</v>
      </c>
    </row>
    <row r="39" spans="1:10" ht="15.75" x14ac:dyDescent="0.25">
      <c r="A39" s="21"/>
      <c r="B39" s="22"/>
      <c r="C39" s="12" t="s">
        <v>14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f t="shared" si="17"/>
        <v>0</v>
      </c>
    </row>
    <row r="40" spans="1:10" ht="15.75" x14ac:dyDescent="0.25">
      <c r="A40" s="21" t="s">
        <v>18</v>
      </c>
      <c r="B40" s="22" t="s">
        <v>19</v>
      </c>
      <c r="C40" s="12" t="s">
        <v>8</v>
      </c>
      <c r="D40" s="6">
        <f>SUM(D41:D44)</f>
        <v>2648089.5099999998</v>
      </c>
      <c r="E40" s="6">
        <f t="shared" ref="E40:I40" si="18">SUM(E41:E44)</f>
        <v>1993761.85</v>
      </c>
      <c r="F40" s="6">
        <f t="shared" si="18"/>
        <v>624903.43999999994</v>
      </c>
      <c r="G40" s="6">
        <f t="shared" ref="G40:H40" si="19">SUM(G41:G44)</f>
        <v>855000</v>
      </c>
      <c r="H40" s="6">
        <f t="shared" si="19"/>
        <v>855000</v>
      </c>
      <c r="I40" s="6">
        <f t="shared" si="18"/>
        <v>855000</v>
      </c>
      <c r="J40" s="6">
        <f>SUM(J41:J44)</f>
        <v>7831754.7999999998</v>
      </c>
    </row>
    <row r="41" spans="1:10" ht="15.75" x14ac:dyDescent="0.25">
      <c r="A41" s="21"/>
      <c r="B41" s="22"/>
      <c r="C41" s="12" t="s">
        <v>11</v>
      </c>
      <c r="D41" s="8">
        <v>2648089.5099999998</v>
      </c>
      <c r="E41" s="8">
        <v>1135761.8500000001</v>
      </c>
      <c r="F41" s="8">
        <v>624903.43999999994</v>
      </c>
      <c r="G41" s="8">
        <v>855000</v>
      </c>
      <c r="H41" s="8">
        <v>855000</v>
      </c>
      <c r="I41" s="8">
        <v>855000</v>
      </c>
      <c r="J41" s="8">
        <f>SUM(D41:I41)</f>
        <v>6973754.7999999998</v>
      </c>
    </row>
    <row r="42" spans="1:10" ht="15.75" x14ac:dyDescent="0.25">
      <c r="A42" s="21"/>
      <c r="B42" s="22"/>
      <c r="C42" s="12" t="s">
        <v>12</v>
      </c>
      <c r="D42" s="8">
        <v>0</v>
      </c>
      <c r="E42" s="8">
        <v>858000</v>
      </c>
      <c r="F42" s="8">
        <v>0</v>
      </c>
      <c r="G42" s="8">
        <v>0</v>
      </c>
      <c r="H42" s="8">
        <v>0</v>
      </c>
      <c r="I42" s="8">
        <v>0</v>
      </c>
      <c r="J42" s="8">
        <f t="shared" ref="J42:J44" si="20">SUM(D42:I42)</f>
        <v>858000</v>
      </c>
    </row>
    <row r="43" spans="1:10" ht="15.75" x14ac:dyDescent="0.25">
      <c r="A43" s="21"/>
      <c r="B43" s="22"/>
      <c r="C43" s="12" t="s">
        <v>13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f t="shared" si="20"/>
        <v>0</v>
      </c>
    </row>
    <row r="44" spans="1:10" ht="15.75" x14ac:dyDescent="0.25">
      <c r="A44" s="21"/>
      <c r="B44" s="22"/>
      <c r="C44" s="12" t="s">
        <v>14</v>
      </c>
      <c r="D44" s="8">
        <v>0</v>
      </c>
      <c r="E44" s="8">
        <v>0</v>
      </c>
      <c r="F44" s="8">
        <v>0</v>
      </c>
      <c r="G44" s="8"/>
      <c r="H44" s="8"/>
      <c r="I44" s="8"/>
      <c r="J44" s="8">
        <f t="shared" si="20"/>
        <v>0</v>
      </c>
    </row>
    <row r="45" spans="1:10" ht="15.75" x14ac:dyDescent="0.25">
      <c r="A45" s="21" t="s">
        <v>20</v>
      </c>
      <c r="B45" s="23" t="s">
        <v>22</v>
      </c>
      <c r="C45" s="12" t="s">
        <v>8</v>
      </c>
      <c r="D45" s="6">
        <f>SUM(D46:D49)</f>
        <v>4015355.2</v>
      </c>
      <c r="E45" s="6">
        <f t="shared" ref="E45:J45" si="21">SUM(E46:E49)</f>
        <v>3347551.9800000004</v>
      </c>
      <c r="F45" s="6">
        <f t="shared" si="21"/>
        <v>168152.31</v>
      </c>
      <c r="G45" s="6">
        <f t="shared" ref="G45:H45" si="22">SUM(G46:G49)</f>
        <v>670000</v>
      </c>
      <c r="H45" s="6">
        <f t="shared" si="22"/>
        <v>670000</v>
      </c>
      <c r="I45" s="6">
        <f t="shared" si="21"/>
        <v>670000</v>
      </c>
      <c r="J45" s="6">
        <f t="shared" si="21"/>
        <v>9541059.4900000021</v>
      </c>
    </row>
    <row r="46" spans="1:10" ht="15.75" x14ac:dyDescent="0.25">
      <c r="A46" s="21"/>
      <c r="B46" s="24"/>
      <c r="C46" s="12" t="s">
        <v>11</v>
      </c>
      <c r="D46" s="9">
        <v>549261.52</v>
      </c>
      <c r="E46" s="8">
        <v>1177807.28</v>
      </c>
      <c r="F46" s="8">
        <v>168152.31</v>
      </c>
      <c r="G46" s="8">
        <v>670000</v>
      </c>
      <c r="H46" s="8">
        <v>670000</v>
      </c>
      <c r="I46" s="8">
        <v>670000</v>
      </c>
      <c r="J46" s="8">
        <f>SUM(D46:I46)</f>
        <v>3905221.1100000003</v>
      </c>
    </row>
    <row r="47" spans="1:10" ht="15.75" x14ac:dyDescent="0.25">
      <c r="A47" s="21"/>
      <c r="B47" s="24"/>
      <c r="C47" s="12" t="s">
        <v>12</v>
      </c>
      <c r="D47" s="8">
        <v>3466093.68</v>
      </c>
      <c r="E47" s="8">
        <v>2169744.7000000002</v>
      </c>
      <c r="F47" s="8">
        <v>0</v>
      </c>
      <c r="G47" s="8">
        <v>0</v>
      </c>
      <c r="H47" s="8">
        <v>0</v>
      </c>
      <c r="I47" s="8">
        <v>0</v>
      </c>
      <c r="J47" s="8">
        <f t="shared" ref="J47:J49" si="23">SUM(D47:I47)</f>
        <v>5635838.3800000008</v>
      </c>
    </row>
    <row r="48" spans="1:10" ht="15.75" x14ac:dyDescent="0.25">
      <c r="A48" s="21"/>
      <c r="B48" s="24"/>
      <c r="C48" s="12" t="s">
        <v>13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f t="shared" si="23"/>
        <v>0</v>
      </c>
    </row>
    <row r="49" spans="1:10" ht="15.75" x14ac:dyDescent="0.25">
      <c r="A49" s="21"/>
      <c r="B49" s="25"/>
      <c r="C49" s="12" t="s">
        <v>14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f t="shared" si="23"/>
        <v>0</v>
      </c>
    </row>
    <row r="50" spans="1:10" ht="15.75" x14ac:dyDescent="0.25">
      <c r="A50" s="21" t="s">
        <v>31</v>
      </c>
      <c r="B50" s="23" t="s">
        <v>32</v>
      </c>
      <c r="C50" s="16" t="s">
        <v>8</v>
      </c>
      <c r="D50" s="6">
        <f>SUM(D51:D54)</f>
        <v>0</v>
      </c>
      <c r="E50" s="6">
        <f t="shared" ref="E50:J50" si="24">SUM(E51:E54)</f>
        <v>0</v>
      </c>
      <c r="F50" s="6">
        <f t="shared" si="24"/>
        <v>4651856.84</v>
      </c>
      <c r="G50" s="6">
        <f t="shared" si="24"/>
        <v>42000</v>
      </c>
      <c r="H50" s="6">
        <f t="shared" ref="H50" si="25">SUM(H51:H54)</f>
        <v>42000</v>
      </c>
      <c r="I50" s="6">
        <f t="shared" si="24"/>
        <v>42000</v>
      </c>
      <c r="J50" s="6">
        <f t="shared" si="24"/>
        <v>4777856.84</v>
      </c>
    </row>
    <row r="51" spans="1:10" ht="15.75" x14ac:dyDescent="0.25">
      <c r="A51" s="21"/>
      <c r="B51" s="24"/>
      <c r="C51" s="16" t="s">
        <v>11</v>
      </c>
      <c r="D51" s="8">
        <v>0</v>
      </c>
      <c r="E51" s="8">
        <v>0</v>
      </c>
      <c r="F51" s="8">
        <v>232592.84</v>
      </c>
      <c r="G51" s="8">
        <v>42000</v>
      </c>
      <c r="H51" s="8">
        <v>42000</v>
      </c>
      <c r="I51" s="8">
        <v>42000</v>
      </c>
      <c r="J51" s="8">
        <f>SUM(D51:I51)</f>
        <v>358592.83999999997</v>
      </c>
    </row>
    <row r="52" spans="1:10" ht="15.75" x14ac:dyDescent="0.25">
      <c r="A52" s="21"/>
      <c r="B52" s="24"/>
      <c r="C52" s="16" t="s">
        <v>12</v>
      </c>
      <c r="D52" s="8">
        <v>0</v>
      </c>
      <c r="E52" s="8">
        <v>0</v>
      </c>
      <c r="F52" s="8">
        <v>4419264</v>
      </c>
      <c r="G52" s="8">
        <v>0</v>
      </c>
      <c r="H52" s="8">
        <v>0</v>
      </c>
      <c r="I52" s="8">
        <v>0</v>
      </c>
      <c r="J52" s="8">
        <f t="shared" ref="J52:J54" si="26">SUM(D52:I52)</f>
        <v>4419264</v>
      </c>
    </row>
    <row r="53" spans="1:10" ht="15.75" x14ac:dyDescent="0.25">
      <c r="A53" s="21"/>
      <c r="B53" s="24"/>
      <c r="C53" s="16" t="s">
        <v>13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f t="shared" si="26"/>
        <v>0</v>
      </c>
    </row>
    <row r="54" spans="1:10" ht="15.75" x14ac:dyDescent="0.25">
      <c r="A54" s="21"/>
      <c r="B54" s="25"/>
      <c r="C54" s="16" t="s">
        <v>14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f t="shared" si="26"/>
        <v>0</v>
      </c>
    </row>
  </sheetData>
  <mergeCells count="31">
    <mergeCell ref="A50:A54"/>
    <mergeCell ref="B50:B54"/>
    <mergeCell ref="I1:J1"/>
    <mergeCell ref="A30:A34"/>
    <mergeCell ref="B30:B34"/>
    <mergeCell ref="A25:A29"/>
    <mergeCell ref="B25:B29"/>
    <mergeCell ref="B14:F14"/>
    <mergeCell ref="B15:F15"/>
    <mergeCell ref="B16:F16"/>
    <mergeCell ref="A18:A19"/>
    <mergeCell ref="A20:A24"/>
    <mergeCell ref="F3:J3"/>
    <mergeCell ref="E6:J6"/>
    <mergeCell ref="E5:J5"/>
    <mergeCell ref="E4:J4"/>
    <mergeCell ref="D8:J8"/>
    <mergeCell ref="D9:J9"/>
    <mergeCell ref="A45:A49"/>
    <mergeCell ref="A40:A44"/>
    <mergeCell ref="B40:B44"/>
    <mergeCell ref="A35:A39"/>
    <mergeCell ref="B35:B39"/>
    <mergeCell ref="B45:B49"/>
    <mergeCell ref="D10:J10"/>
    <mergeCell ref="C11:J11"/>
    <mergeCell ref="C13:E13"/>
    <mergeCell ref="B20:B24"/>
    <mergeCell ref="B18:B19"/>
    <mergeCell ref="C18:C19"/>
    <mergeCell ref="D18:J18"/>
  </mergeCells>
  <pageMargins left="0.59055118110236227" right="0.5118110236220472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2025-01-14T14:05:56Z</cp:lastPrinted>
  <dcterms:created xsi:type="dcterms:W3CDTF">2023-01-25T14:32:40Z</dcterms:created>
  <dcterms:modified xsi:type="dcterms:W3CDTF">2025-01-20T07:41:46Z</dcterms:modified>
</cp:coreProperties>
</file>