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№ 427 от 03.07.2025 изм. МП ЖКХ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5" i="1" l="1"/>
  <c r="J54" i="1"/>
  <c r="J53" i="1"/>
  <c r="J52" i="1"/>
  <c r="J56" i="1" l="1"/>
  <c r="G54" i="1"/>
  <c r="H54" i="1"/>
  <c r="E47" i="1"/>
  <c r="E46" i="1"/>
  <c r="E45" i="1"/>
  <c r="E44" i="1"/>
  <c r="G53" i="1" l="1"/>
  <c r="E43" i="1" l="1"/>
  <c r="E42" i="1"/>
  <c r="E41" i="1"/>
  <c r="E40" i="1"/>
  <c r="I55" i="1"/>
  <c r="I54" i="1"/>
  <c r="I53" i="1"/>
  <c r="I52" i="1"/>
  <c r="I56" i="1" l="1"/>
  <c r="F53" i="1"/>
  <c r="H53" i="1"/>
  <c r="K53" i="1"/>
  <c r="G52" i="1"/>
  <c r="H52" i="1"/>
  <c r="K52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8" i="1"/>
  <c r="E49" i="1"/>
  <c r="E50" i="1"/>
  <c r="E51" i="1"/>
  <c r="E21" i="1"/>
  <c r="E22" i="1"/>
  <c r="E23" i="1"/>
  <c r="F54" i="1"/>
  <c r="K54" i="1"/>
  <c r="F52" i="1"/>
  <c r="E54" i="1" l="1"/>
  <c r="E53" i="1"/>
  <c r="E52" i="1"/>
  <c r="G55" i="1"/>
  <c r="G56" i="1" s="1"/>
  <c r="H55" i="1"/>
  <c r="H56" i="1" s="1"/>
  <c r="K55" i="1"/>
  <c r="K56" i="1" s="1"/>
  <c r="F55" i="1"/>
  <c r="F56" i="1" l="1"/>
  <c r="E55" i="1"/>
  <c r="E56" i="1" s="1"/>
  <c r="E20" i="1"/>
</calcChain>
</file>

<file path=xl/sharedStrings.xml><?xml version="1.0" encoding="utf-8"?>
<sst xmlns="http://schemas.openxmlformats.org/spreadsheetml/2006/main" count="80" uniqueCount="48">
  <si>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</si>
  <si>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</si>
  <si>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</si>
  <si>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</si>
  <si>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</si>
  <si>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</si>
  <si>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</si>
  <si>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</si>
  <si>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</si>
  <si>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</si>
  <si>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</si>
  <si>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</si>
  <si>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</si>
  <si>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</si>
  <si>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</si>
  <si>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</si>
  <si>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</si>
  <si>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</si>
  <si>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</si>
  <si>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</si>
  <si>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</si>
  <si>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</si>
  <si>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</si>
  <si>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</si>
  <si>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</si>
  <si>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</si>
  <si>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</si>
  <si>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</si>
  <si>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</si>
  <si>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</si>
  <si>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</si>
  <si>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</si>
  <si>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</si>
  <si>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</si>
  <si>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</si>
  <si>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</si>
  <si>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</si>
  <si>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</si>
  <si>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</si>
  <si>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</si>
  <si>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</si>
  <si>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Прочие мероприятия по благоустройству</t>
  </si>
  <si>
    <t>ремонт пешеходных тротуаров</t>
  </si>
  <si>
    <t>проведение субботников по благоустройству сельских поселений ( МО "Тавреньгское", МО "Подюжское", МО "Волошское", МО "Климовское" МО "Мирный")</t>
  </si>
  <si>
    <t>Приложение</t>
  </si>
  <si>
    <t>к постановлению администрации</t>
  </si>
  <si>
    <t>МО «Коношский муниципальный район»</t>
  </si>
  <si>
    <t>от 3 июля 2025 г.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</si>
</sst>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view="pageBreakPreview" zoomScale="60" zoomScaleNormal="80" workbookViewId="0">
      <selection activeCell="G4" sqref="G4:K4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10" width="16.140625" customWidth="1"/>
    <col min="11" max="11" width="17.28515625" customWidth="1"/>
  </cols>
  <sheetData>
    <row r="1" spans="1:11" ht="15.75" x14ac:dyDescent="0.25">
      <c r="H1" s="36" t="s">
        <v>44</v>
      </c>
      <c r="I1" s="36"/>
      <c r="J1" s="36"/>
      <c r="K1" s="36"/>
    </row>
    <row r="2" spans="1:11" ht="15.75" x14ac:dyDescent="0.25">
      <c r="G2" s="26" t="s">
        <v>45</v>
      </c>
      <c r="H2" s="26"/>
      <c r="I2" s="26"/>
      <c r="J2" s="26"/>
      <c r="K2" s="26"/>
    </row>
    <row r="3" spans="1:11" ht="15.75" customHeight="1" x14ac:dyDescent="0.25">
      <c r="F3" s="26" t="s">
        <v>46</v>
      </c>
      <c r="G3" s="26"/>
      <c r="H3" s="26"/>
      <c r="I3" s="26"/>
      <c r="J3" s="26"/>
      <c r="K3" s="26"/>
    </row>
    <row r="4" spans="1:11" ht="15.75" x14ac:dyDescent="0.25">
      <c r="G4" s="26" t="s">
        <v>47</v>
      </c>
      <c r="H4" s="26"/>
      <c r="I4" s="26"/>
      <c r="J4" s="26"/>
      <c r="K4" s="26"/>
    </row>
    <row r="5" spans="1:11" ht="15.75" x14ac:dyDescent="0.25">
      <c r="G5" s="6"/>
      <c r="H5" s="6"/>
      <c r="I5" s="20"/>
      <c r="J5" s="24"/>
      <c r="K5" s="6"/>
    </row>
    <row r="6" spans="1:11" ht="15.75" x14ac:dyDescent="0.25">
      <c r="G6" s="26" t="s">
        <v>26</v>
      </c>
      <c r="H6" s="26"/>
      <c r="I6" s="26"/>
      <c r="J6" s="26"/>
      <c r="K6" s="26"/>
    </row>
    <row r="7" spans="1:11" ht="15.75" x14ac:dyDescent="0.25">
      <c r="G7" s="26" t="s">
        <v>20</v>
      </c>
      <c r="H7" s="26"/>
      <c r="I7" s="26"/>
      <c r="J7" s="26"/>
      <c r="K7" s="26"/>
    </row>
    <row r="8" spans="1:11" ht="15.75" customHeight="1" x14ac:dyDescent="0.25">
      <c r="F8" s="26" t="s">
        <v>21</v>
      </c>
      <c r="G8" s="26"/>
      <c r="H8" s="26"/>
      <c r="I8" s="26"/>
      <c r="J8" s="26"/>
      <c r="K8" s="26"/>
    </row>
    <row r="9" spans="1:11" ht="17.25" customHeight="1" x14ac:dyDescent="0.25">
      <c r="F9" s="27" t="s">
        <v>19</v>
      </c>
      <c r="G9" s="27"/>
      <c r="H9" s="27"/>
      <c r="I9" s="27"/>
      <c r="J9" s="27"/>
      <c r="K9" s="27"/>
    </row>
    <row r="10" spans="1:11" ht="15.75" x14ac:dyDescent="0.25">
      <c r="G10" s="7"/>
      <c r="H10" s="7"/>
      <c r="I10" s="21"/>
      <c r="J10" s="25"/>
      <c r="K10" s="7"/>
    </row>
    <row r="11" spans="1:11" ht="15.75" x14ac:dyDescent="0.25">
      <c r="D11" s="28" t="s">
        <v>22</v>
      </c>
      <c r="E11" s="28"/>
      <c r="F11" s="28"/>
      <c r="G11" s="7"/>
      <c r="H11" s="7"/>
      <c r="I11" s="21"/>
      <c r="J11" s="25"/>
      <c r="K11" s="7"/>
    </row>
    <row r="12" spans="1:11" ht="15.75" x14ac:dyDescent="0.25">
      <c r="C12" s="12"/>
      <c r="D12" s="28" t="s">
        <v>25</v>
      </c>
      <c r="E12" s="28"/>
      <c r="F12" s="28"/>
      <c r="G12" s="12"/>
      <c r="H12" s="7"/>
      <c r="I12" s="21"/>
      <c r="J12" s="25"/>
      <c r="K12" s="7"/>
    </row>
    <row r="13" spans="1:11" ht="15.75" x14ac:dyDescent="0.25">
      <c r="D13" s="32" t="s">
        <v>23</v>
      </c>
      <c r="E13" s="32"/>
      <c r="F13" s="32"/>
      <c r="G13" s="7"/>
      <c r="H13" s="7"/>
      <c r="I13" s="21"/>
      <c r="J13" s="25"/>
      <c r="K13" s="7"/>
    </row>
    <row r="14" spans="1:11" x14ac:dyDescent="0.25">
      <c r="G14" s="5"/>
    </row>
    <row r="15" spans="1:11" ht="15.75" x14ac:dyDescent="0.25">
      <c r="A15" s="37"/>
      <c r="B15" s="29" t="s">
        <v>17</v>
      </c>
      <c r="C15" s="38" t="s">
        <v>0</v>
      </c>
      <c r="D15" s="29" t="s">
        <v>16</v>
      </c>
      <c r="E15" s="38" t="s">
        <v>1</v>
      </c>
      <c r="F15" s="38"/>
      <c r="G15" s="38"/>
      <c r="H15" s="38"/>
      <c r="I15" s="38"/>
      <c r="J15" s="38"/>
      <c r="K15" s="38"/>
    </row>
    <row r="16" spans="1:11" ht="31.5" customHeight="1" x14ac:dyDescent="0.25">
      <c r="A16" s="37"/>
      <c r="B16" s="30"/>
      <c r="C16" s="38"/>
      <c r="D16" s="30"/>
      <c r="E16" s="38" t="s">
        <v>2</v>
      </c>
      <c r="F16" s="38" t="s">
        <v>3</v>
      </c>
      <c r="G16" s="38"/>
      <c r="H16" s="38"/>
      <c r="I16" s="38"/>
      <c r="J16" s="38"/>
      <c r="K16" s="38"/>
    </row>
    <row r="17" spans="1:11" ht="15.75" x14ac:dyDescent="0.25">
      <c r="A17" s="37"/>
      <c r="B17" s="30"/>
      <c r="C17" s="38"/>
      <c r="D17" s="30"/>
      <c r="E17" s="38"/>
      <c r="F17" s="38" t="s">
        <v>4</v>
      </c>
      <c r="G17" s="38"/>
      <c r="H17" s="38"/>
      <c r="I17" s="38"/>
      <c r="J17" s="38"/>
      <c r="K17" s="38"/>
    </row>
    <row r="18" spans="1:11" ht="15.75" x14ac:dyDescent="0.25">
      <c r="A18" s="37"/>
      <c r="B18" s="31"/>
      <c r="C18" s="38"/>
      <c r="D18" s="31"/>
      <c r="E18" s="38"/>
      <c r="F18" s="8">
        <v>2022</v>
      </c>
      <c r="G18" s="8">
        <v>2023</v>
      </c>
      <c r="H18" s="8">
        <v>2024</v>
      </c>
      <c r="I18" s="8">
        <v>2025</v>
      </c>
      <c r="J18" s="8">
        <v>2026</v>
      </c>
      <c r="K18" s="8">
        <v>2027</v>
      </c>
    </row>
    <row r="19" spans="1:11" ht="15.75" x14ac:dyDescent="0.25">
      <c r="A19" s="1" t="s">
        <v>5</v>
      </c>
      <c r="B19" s="1" t="s">
        <v>6</v>
      </c>
      <c r="C19" s="1" t="s">
        <v>7</v>
      </c>
      <c r="D19" s="1" t="s">
        <v>8</v>
      </c>
      <c r="E19" s="1" t="s">
        <v>9</v>
      </c>
      <c r="F19" s="1" t="s">
        <v>10</v>
      </c>
      <c r="G19" s="1" t="s">
        <v>11</v>
      </c>
      <c r="H19" s="1" t="s">
        <v>12</v>
      </c>
      <c r="I19" s="18">
        <v>9</v>
      </c>
      <c r="J19" s="23">
        <v>10</v>
      </c>
      <c r="K19" s="1">
        <v>11</v>
      </c>
    </row>
    <row r="20" spans="1:11" ht="31.5" x14ac:dyDescent="0.25">
      <c r="A20" s="38">
        <v>1</v>
      </c>
      <c r="B20" s="40" t="s">
        <v>40</v>
      </c>
      <c r="C20" s="33" t="s">
        <v>27</v>
      </c>
      <c r="D20" s="2" t="s">
        <v>24</v>
      </c>
      <c r="E20" s="4">
        <f>SUM(F20:K20)</f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</row>
    <row r="21" spans="1:11" ht="31.5" x14ac:dyDescent="0.25">
      <c r="A21" s="38"/>
      <c r="B21" s="40"/>
      <c r="C21" s="34"/>
      <c r="D21" s="2" t="s">
        <v>13</v>
      </c>
      <c r="E21" s="4">
        <f t="shared" ref="E21:E51" si="0">SUM(F21:K21)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 ht="31.5" x14ac:dyDescent="0.25">
      <c r="A22" s="38"/>
      <c r="B22" s="40"/>
      <c r="C22" s="34"/>
      <c r="D22" s="2" t="s">
        <v>14</v>
      </c>
      <c r="E22" s="4">
        <f t="shared" si="0"/>
        <v>3114671.96</v>
      </c>
      <c r="F22" s="3">
        <v>562210</v>
      </c>
      <c r="G22" s="3">
        <v>228754.52</v>
      </c>
      <c r="H22" s="3">
        <v>192913.44</v>
      </c>
      <c r="I22" s="3">
        <v>420794</v>
      </c>
      <c r="J22" s="3">
        <v>855000</v>
      </c>
      <c r="K22" s="3">
        <v>855000</v>
      </c>
    </row>
    <row r="23" spans="1:11" ht="31.5" x14ac:dyDescent="0.25">
      <c r="A23" s="38"/>
      <c r="B23" s="40"/>
      <c r="C23" s="35"/>
      <c r="D23" s="2" t="s">
        <v>15</v>
      </c>
      <c r="E23" s="4">
        <f t="shared" si="0"/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</row>
    <row r="24" spans="1:11" ht="31.5" x14ac:dyDescent="0.25">
      <c r="A24" s="29">
        <v>2</v>
      </c>
      <c r="B24" s="33" t="s">
        <v>29</v>
      </c>
      <c r="C24" s="33" t="s">
        <v>28</v>
      </c>
      <c r="D24" s="11" t="s">
        <v>24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 ht="31.5" x14ac:dyDescent="0.25">
      <c r="A25" s="30"/>
      <c r="B25" s="34"/>
      <c r="C25" s="34"/>
      <c r="D25" s="11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</row>
    <row r="26" spans="1:11" ht="31.5" x14ac:dyDescent="0.25">
      <c r="A26" s="30"/>
      <c r="B26" s="34"/>
      <c r="C26" s="34"/>
      <c r="D26" s="11" t="s">
        <v>14</v>
      </c>
      <c r="E26" s="4">
        <f t="shared" si="0"/>
        <v>1569543.58</v>
      </c>
      <c r="F26" s="3">
        <v>1100000</v>
      </c>
      <c r="G26" s="3">
        <v>469543.58</v>
      </c>
      <c r="H26" s="3">
        <v>0</v>
      </c>
      <c r="I26" s="3">
        <v>0</v>
      </c>
      <c r="J26" s="3">
        <v>0</v>
      </c>
      <c r="K26" s="3">
        <v>0</v>
      </c>
    </row>
    <row r="27" spans="1:11" ht="31.5" x14ac:dyDescent="0.25">
      <c r="A27" s="31"/>
      <c r="B27" s="35"/>
      <c r="C27" s="34"/>
      <c r="D27" s="11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</row>
    <row r="28" spans="1:11" ht="31.5" x14ac:dyDescent="0.25">
      <c r="A28" s="29">
        <v>3</v>
      </c>
      <c r="B28" s="33" t="s">
        <v>30</v>
      </c>
      <c r="C28" s="40" t="s">
        <v>31</v>
      </c>
      <c r="D28" s="11" t="s">
        <v>24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 ht="31.5" x14ac:dyDescent="0.25">
      <c r="A29" s="30"/>
      <c r="B29" s="34"/>
      <c r="C29" s="40"/>
      <c r="D29" s="11" t="s">
        <v>13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</row>
    <row r="30" spans="1:11" ht="31.5" x14ac:dyDescent="0.25">
      <c r="A30" s="30"/>
      <c r="B30" s="34"/>
      <c r="C30" s="40"/>
      <c r="D30" s="11" t="s">
        <v>14</v>
      </c>
      <c r="E30" s="4">
        <f t="shared" si="0"/>
        <v>664369.51</v>
      </c>
      <c r="F30" s="3">
        <v>664369.51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</row>
    <row r="31" spans="1:11" ht="31.5" x14ac:dyDescent="0.25">
      <c r="A31" s="31"/>
      <c r="B31" s="35"/>
      <c r="C31" s="40"/>
      <c r="D31" s="11" t="s">
        <v>15</v>
      </c>
      <c r="E31" s="4">
        <f t="shared" si="0"/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</row>
    <row r="32" spans="1:11" ht="31.5" x14ac:dyDescent="0.25">
      <c r="A32" s="29">
        <v>4</v>
      </c>
      <c r="B32" s="33" t="s">
        <v>32</v>
      </c>
      <c r="C32" s="40" t="s">
        <v>43</v>
      </c>
      <c r="D32" s="11" t="s">
        <v>24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</row>
    <row r="33" spans="1:11" ht="31.5" x14ac:dyDescent="0.25">
      <c r="A33" s="30"/>
      <c r="B33" s="34"/>
      <c r="C33" s="40"/>
      <c r="D33" s="11" t="s">
        <v>13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</row>
    <row r="34" spans="1:11" ht="38.25" customHeight="1" x14ac:dyDescent="0.25">
      <c r="A34" s="30"/>
      <c r="B34" s="34"/>
      <c r="C34" s="40"/>
      <c r="D34" s="11" t="s">
        <v>14</v>
      </c>
      <c r="E34" s="4">
        <f t="shared" si="0"/>
        <v>836817</v>
      </c>
      <c r="F34" s="3">
        <v>183720</v>
      </c>
      <c r="G34" s="3">
        <v>183720</v>
      </c>
      <c r="H34" s="3">
        <v>229955</v>
      </c>
      <c r="I34" s="3">
        <v>239422</v>
      </c>
      <c r="J34" s="3">
        <v>0</v>
      </c>
      <c r="K34" s="3">
        <v>0</v>
      </c>
    </row>
    <row r="35" spans="1:11" ht="43.5" customHeight="1" x14ac:dyDescent="0.25">
      <c r="A35" s="31"/>
      <c r="B35" s="35"/>
      <c r="C35" s="40"/>
      <c r="D35" s="11" t="s">
        <v>15</v>
      </c>
      <c r="E35" s="4">
        <f t="shared" si="0"/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</row>
    <row r="36" spans="1:11" ht="40.5" customHeight="1" x14ac:dyDescent="0.25">
      <c r="A36" s="29">
        <v>5</v>
      </c>
      <c r="B36" s="33" t="s">
        <v>33</v>
      </c>
      <c r="C36" s="33" t="s">
        <v>34</v>
      </c>
      <c r="D36" s="2" t="s">
        <v>24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</row>
    <row r="37" spans="1:11" ht="43.5" customHeight="1" x14ac:dyDescent="0.25">
      <c r="A37" s="30"/>
      <c r="B37" s="34"/>
      <c r="C37" s="34"/>
      <c r="D37" s="2" t="s">
        <v>13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</row>
    <row r="38" spans="1:11" ht="49.5" customHeight="1" x14ac:dyDescent="0.25">
      <c r="A38" s="30"/>
      <c r="B38" s="34"/>
      <c r="C38" s="34"/>
      <c r="D38" s="2" t="s">
        <v>14</v>
      </c>
      <c r="E38" s="4">
        <f t="shared" si="0"/>
        <v>642399</v>
      </c>
      <c r="F38" s="3">
        <v>137790</v>
      </c>
      <c r="G38" s="3">
        <v>137790</v>
      </c>
      <c r="H38" s="3">
        <v>172035</v>
      </c>
      <c r="I38" s="3">
        <v>194784</v>
      </c>
      <c r="J38" s="3">
        <v>0</v>
      </c>
      <c r="K38" s="3">
        <v>0</v>
      </c>
    </row>
    <row r="39" spans="1:11" ht="36" customHeight="1" x14ac:dyDescent="0.25">
      <c r="A39" s="31"/>
      <c r="B39" s="35"/>
      <c r="C39" s="35"/>
      <c r="D39" s="2" t="s">
        <v>15</v>
      </c>
      <c r="E39" s="4">
        <f t="shared" si="0"/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</row>
    <row r="40" spans="1:11" ht="36" customHeight="1" x14ac:dyDescent="0.25">
      <c r="A40" s="29">
        <v>6</v>
      </c>
      <c r="B40" s="33" t="s">
        <v>36</v>
      </c>
      <c r="C40" s="33" t="s">
        <v>37</v>
      </c>
      <c r="D40" s="19" t="s">
        <v>24</v>
      </c>
      <c r="E40" s="4">
        <f t="shared" ref="E40:E47" si="1">SUM(F40:K40)</f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</row>
    <row r="41" spans="1:11" ht="36" customHeight="1" x14ac:dyDescent="0.25">
      <c r="A41" s="30"/>
      <c r="B41" s="34"/>
      <c r="C41" s="34"/>
      <c r="D41" s="19" t="s">
        <v>13</v>
      </c>
      <c r="E41" s="4">
        <f t="shared" si="1"/>
        <v>858000</v>
      </c>
      <c r="F41" s="16">
        <v>0</v>
      </c>
      <c r="G41" s="16">
        <v>858000</v>
      </c>
      <c r="H41" s="16">
        <v>0</v>
      </c>
      <c r="I41" s="16">
        <v>0</v>
      </c>
      <c r="J41" s="16">
        <v>0</v>
      </c>
      <c r="K41" s="16">
        <v>0</v>
      </c>
    </row>
    <row r="42" spans="1:11" ht="36" customHeight="1" x14ac:dyDescent="0.25">
      <c r="A42" s="30"/>
      <c r="B42" s="34"/>
      <c r="C42" s="34"/>
      <c r="D42" s="19" t="s">
        <v>14</v>
      </c>
      <c r="E42" s="4">
        <f t="shared" si="1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</row>
    <row r="43" spans="1:11" ht="36" customHeight="1" x14ac:dyDescent="0.25">
      <c r="A43" s="31"/>
      <c r="B43" s="35"/>
      <c r="C43" s="35"/>
      <c r="D43" s="19" t="s">
        <v>15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</row>
    <row r="44" spans="1:11" ht="36" customHeight="1" x14ac:dyDescent="0.25">
      <c r="A44" s="29">
        <v>7</v>
      </c>
      <c r="B44" s="33" t="s">
        <v>39</v>
      </c>
      <c r="C44" s="33" t="s">
        <v>38</v>
      </c>
      <c r="D44" s="22" t="s">
        <v>24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1:11" ht="36" customHeight="1" x14ac:dyDescent="0.25">
      <c r="A45" s="30"/>
      <c r="B45" s="34"/>
      <c r="C45" s="34"/>
      <c r="D45" s="22" t="s">
        <v>13</v>
      </c>
      <c r="E45" s="4">
        <f t="shared" si="1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</row>
    <row r="46" spans="1:11" ht="36" customHeight="1" x14ac:dyDescent="0.25">
      <c r="A46" s="30"/>
      <c r="B46" s="34"/>
      <c r="C46" s="34"/>
      <c r="D46" s="22" t="s">
        <v>14</v>
      </c>
      <c r="E46" s="4">
        <f t="shared" si="1"/>
        <v>115953.75</v>
      </c>
      <c r="F46" s="16">
        <v>0</v>
      </c>
      <c r="G46" s="16">
        <v>115953.75</v>
      </c>
      <c r="H46" s="16">
        <v>0</v>
      </c>
      <c r="I46" s="16">
        <v>0</v>
      </c>
      <c r="J46" s="16">
        <v>0</v>
      </c>
      <c r="K46" s="16">
        <v>0</v>
      </c>
    </row>
    <row r="47" spans="1:11" ht="36" customHeight="1" x14ac:dyDescent="0.25">
      <c r="A47" s="31"/>
      <c r="B47" s="35"/>
      <c r="C47" s="35"/>
      <c r="D47" s="22" t="s">
        <v>15</v>
      </c>
      <c r="E47" s="4">
        <f t="shared" si="1"/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</row>
    <row r="48" spans="1:11" ht="36" customHeight="1" x14ac:dyDescent="0.25">
      <c r="A48" s="29">
        <v>8</v>
      </c>
      <c r="B48" s="33" t="s">
        <v>41</v>
      </c>
      <c r="C48" s="33" t="s">
        <v>42</v>
      </c>
      <c r="D48" s="14" t="s">
        <v>24</v>
      </c>
      <c r="E48" s="4">
        <f t="shared" si="0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</row>
    <row r="49" spans="1:11" ht="36" customHeight="1" x14ac:dyDescent="0.25">
      <c r="A49" s="30"/>
      <c r="B49" s="34"/>
      <c r="C49" s="34"/>
      <c r="D49" s="14" t="s">
        <v>13</v>
      </c>
      <c r="E49" s="4">
        <f t="shared" si="0"/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</row>
    <row r="50" spans="1:11" ht="36" customHeight="1" x14ac:dyDescent="0.25">
      <c r="A50" s="30"/>
      <c r="B50" s="34"/>
      <c r="C50" s="34"/>
      <c r="D50" s="14" t="s">
        <v>14</v>
      </c>
      <c r="E50" s="4">
        <f t="shared" si="0"/>
        <v>30000</v>
      </c>
      <c r="F50" s="16">
        <v>0</v>
      </c>
      <c r="G50" s="16">
        <v>0</v>
      </c>
      <c r="H50" s="16">
        <v>30000</v>
      </c>
      <c r="I50" s="16">
        <v>0</v>
      </c>
      <c r="J50" s="16">
        <v>0</v>
      </c>
      <c r="K50" s="16">
        <v>0</v>
      </c>
    </row>
    <row r="51" spans="1:11" ht="36" customHeight="1" x14ac:dyDescent="0.25">
      <c r="A51" s="31"/>
      <c r="B51" s="35"/>
      <c r="C51" s="35"/>
      <c r="D51" s="14" t="s">
        <v>15</v>
      </c>
      <c r="E51" s="4">
        <f t="shared" si="0"/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</row>
    <row r="52" spans="1:11" ht="31.5" x14ac:dyDescent="0.25">
      <c r="A52" s="39" t="s">
        <v>18</v>
      </c>
      <c r="B52" s="39"/>
      <c r="C52" s="39"/>
      <c r="D52" s="13" t="s">
        <v>24</v>
      </c>
      <c r="E52" s="15">
        <f>SUM(F52+G52+H52+K52)</f>
        <v>0</v>
      </c>
      <c r="F52" s="17">
        <f>SUM(F20+F24+F28+F32+F36+F48)</f>
        <v>0</v>
      </c>
      <c r="G52" s="17">
        <f t="shared" ref="G52:K52" si="2">SUM(G20+G24+G28+G32+G36+G48)</f>
        <v>0</v>
      </c>
      <c r="H52" s="17">
        <f t="shared" si="2"/>
        <v>0</v>
      </c>
      <c r="I52" s="17">
        <f t="shared" ref="I52:J52" si="3">SUM(I20+I24+I28+I32+I36+I48)</f>
        <v>0</v>
      </c>
      <c r="J52" s="17">
        <f t="shared" si="3"/>
        <v>0</v>
      </c>
      <c r="K52" s="17">
        <f t="shared" si="2"/>
        <v>0</v>
      </c>
    </row>
    <row r="53" spans="1:11" ht="31.5" x14ac:dyDescent="0.25">
      <c r="A53" s="39"/>
      <c r="B53" s="39"/>
      <c r="C53" s="39"/>
      <c r="D53" s="13" t="s">
        <v>13</v>
      </c>
      <c r="E53" s="10">
        <f>SUM(F53:K53)</f>
        <v>858000</v>
      </c>
      <c r="F53" s="10">
        <f>SUM(G21+G25+G29+G33+G37+F49)</f>
        <v>0</v>
      </c>
      <c r="G53" s="10">
        <f>SUM(H21+H25+H29+H33+H37+G41+G49)</f>
        <v>858000</v>
      </c>
      <c r="H53" s="10">
        <f t="shared" ref="H53" si="4">SUM(K21+K25+K29+K33+K37)</f>
        <v>0</v>
      </c>
      <c r="I53" s="10">
        <f>SUM(K21+K25+K29+K33+K37)</f>
        <v>0</v>
      </c>
      <c r="J53" s="10">
        <f t="shared" ref="J53:K53" si="5">SUM(K21+K25+K29+K33+K37)</f>
        <v>0</v>
      </c>
      <c r="K53" s="10">
        <f t="shared" si="5"/>
        <v>0</v>
      </c>
    </row>
    <row r="54" spans="1:11" ht="31.5" x14ac:dyDescent="0.25">
      <c r="A54" s="39"/>
      <c r="B54" s="39"/>
      <c r="C54" s="39"/>
      <c r="D54" s="13" t="s">
        <v>14</v>
      </c>
      <c r="E54" s="10">
        <f>SUM(F54:K54)</f>
        <v>6973754.7999999998</v>
      </c>
      <c r="F54" s="10">
        <f>SUM(F22+F26+F30+F34+F38)</f>
        <v>2648089.5099999998</v>
      </c>
      <c r="G54" s="10">
        <f>SUM(G22+G26+G30+G34+G38+G46+G50)</f>
        <v>1135761.8500000001</v>
      </c>
      <c r="H54" s="10">
        <f>SUM(H22+H26+H30+H34+H50+H38)</f>
        <v>624903.43999999994</v>
      </c>
      <c r="I54" s="10">
        <f t="shared" ref="I54" si="6">SUM(I22+I26+I30+I34+I38)</f>
        <v>855000</v>
      </c>
      <c r="J54" s="10">
        <f t="shared" ref="J54:K54" si="7">SUM(J22+J26+J30+J34+J38)</f>
        <v>855000</v>
      </c>
      <c r="K54" s="10">
        <f t="shared" si="7"/>
        <v>855000</v>
      </c>
    </row>
    <row r="55" spans="1:11" ht="31.5" x14ac:dyDescent="0.25">
      <c r="A55" s="39"/>
      <c r="B55" s="39"/>
      <c r="C55" s="39"/>
      <c r="D55" s="13" t="s">
        <v>15</v>
      </c>
      <c r="E55" s="10">
        <f t="shared" ref="E55" si="8">SUM(F55:K55)</f>
        <v>0</v>
      </c>
      <c r="F55" s="10">
        <f>SUM(F23+F27+F31+F35+F39)</f>
        <v>0</v>
      </c>
      <c r="G55" s="10">
        <f t="shared" ref="G55:K55" si="9">SUM(G23+G27+G31+G35+G39)</f>
        <v>0</v>
      </c>
      <c r="H55" s="10">
        <f t="shared" si="9"/>
        <v>0</v>
      </c>
      <c r="I55" s="10">
        <f t="shared" ref="I55:J55" si="10">SUM(I23+I27+I31+I35+I39)</f>
        <v>0</v>
      </c>
      <c r="J55" s="10">
        <f t="shared" si="10"/>
        <v>0</v>
      </c>
      <c r="K55" s="10">
        <f t="shared" si="9"/>
        <v>0</v>
      </c>
    </row>
    <row r="56" spans="1:11" ht="15.75" x14ac:dyDescent="0.25">
      <c r="D56" s="9" t="s">
        <v>35</v>
      </c>
      <c r="E56" s="10">
        <f>SUM(E52+E53+E54+E55)</f>
        <v>7831754.7999999998</v>
      </c>
      <c r="F56" s="10">
        <f t="shared" ref="F56:K56" si="11">SUM(F52+F53+F54+F55)</f>
        <v>2648089.5099999998</v>
      </c>
      <c r="G56" s="10">
        <f t="shared" si="11"/>
        <v>1993761.85</v>
      </c>
      <c r="H56" s="10">
        <f t="shared" si="11"/>
        <v>624903.43999999994</v>
      </c>
      <c r="I56" s="10">
        <f t="shared" ref="I56:J56" si="12">SUM(I52+I53+I54+I55)</f>
        <v>855000</v>
      </c>
      <c r="J56" s="10">
        <f t="shared" si="12"/>
        <v>855000</v>
      </c>
      <c r="K56" s="10">
        <f t="shared" si="11"/>
        <v>855000</v>
      </c>
    </row>
  </sheetData>
  <mergeCells count="44">
    <mergeCell ref="A44:A47"/>
    <mergeCell ref="B44:B47"/>
    <mergeCell ref="C44:C47"/>
    <mergeCell ref="A52:C55"/>
    <mergeCell ref="C20:C23"/>
    <mergeCell ref="C36:C39"/>
    <mergeCell ref="A20:A23"/>
    <mergeCell ref="B20:B23"/>
    <mergeCell ref="C28:C31"/>
    <mergeCell ref="C32:C35"/>
    <mergeCell ref="B32:B35"/>
    <mergeCell ref="A32:A35"/>
    <mergeCell ref="B28:B31"/>
    <mergeCell ref="B24:B27"/>
    <mergeCell ref="A48:A51"/>
    <mergeCell ref="B48:B51"/>
    <mergeCell ref="C48:C51"/>
    <mergeCell ref="A24:A27"/>
    <mergeCell ref="B36:B39"/>
    <mergeCell ref="H1:K1"/>
    <mergeCell ref="A36:A39"/>
    <mergeCell ref="D15:D18"/>
    <mergeCell ref="B15:B18"/>
    <mergeCell ref="A15:A18"/>
    <mergeCell ref="C15:C18"/>
    <mergeCell ref="E15:K15"/>
    <mergeCell ref="E16:E18"/>
    <mergeCell ref="F16:K16"/>
    <mergeCell ref="F17:K17"/>
    <mergeCell ref="C24:C27"/>
    <mergeCell ref="G2:K2"/>
    <mergeCell ref="D12:F12"/>
    <mergeCell ref="A28:A31"/>
    <mergeCell ref="D13:F13"/>
    <mergeCell ref="G6:K6"/>
    <mergeCell ref="A40:A43"/>
    <mergeCell ref="B40:B43"/>
    <mergeCell ref="C40:C43"/>
    <mergeCell ref="F3:K3"/>
    <mergeCell ref="F8:K8"/>
    <mergeCell ref="G4:K4"/>
    <mergeCell ref="F9:K9"/>
    <mergeCell ref="D11:F11"/>
    <mergeCell ref="G7:K7"/>
  </mergeCells>
  <printOptions horizontalCentered="1"/>
  <pageMargins left="0.9055118110236221" right="0.31496062992125984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2025-01-05T09:43:42Z</cp:lastPrinted>
  <dcterms:created xsi:type="dcterms:W3CDTF">2023-01-25T10:04:34Z</dcterms:created>
  <dcterms:modified xsi:type="dcterms:W3CDTF">2025-07-04T08:48:25Z</dcterms:modified>
</cp:coreProperties>
</file>