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Новая папка\"/>
    </mc:Choice>
  </mc:AlternateContent>
  <bookViews>
    <workbookView xWindow="0" yWindow="0" windowWidth="28800" windowHeight="12435"/>
  </bookViews>
  <sheets>
    <sheet name="№3" sheetId="1" r:id="rId1"/>
    <sheet name="№ 5" sheetId="4" r:id="rId2"/>
  </sheets>
  <calcPr calcId="152511"/>
</workbook>
</file>

<file path=xl/calcChain.xml><?xml version="1.0" encoding="utf-8"?>
<calcChain xmlns="http://schemas.openxmlformats.org/spreadsheetml/2006/main">
  <c r="H24" i="4" l="1"/>
  <c r="I24" i="4"/>
  <c r="J24" i="4"/>
  <c r="K24" i="4"/>
  <c r="H25" i="4"/>
  <c r="I25" i="4"/>
  <c r="J25" i="4"/>
  <c r="K25" i="4"/>
  <c r="G25" i="4"/>
  <c r="G24" i="4"/>
  <c r="G22" i="4"/>
  <c r="H22" i="4"/>
  <c r="I22" i="4"/>
  <c r="J22" i="4"/>
  <c r="K22" i="4"/>
  <c r="F21" i="4"/>
  <c r="F22" i="4" s="1"/>
  <c r="G20" i="4"/>
  <c r="H20" i="4"/>
  <c r="I20" i="4"/>
  <c r="J20" i="4"/>
  <c r="K20" i="4"/>
  <c r="F19" i="4"/>
  <c r="F20" i="4" s="1"/>
  <c r="G18" i="4"/>
  <c r="H18" i="4"/>
  <c r="I18" i="4"/>
  <c r="J18" i="4"/>
  <c r="K18" i="4"/>
  <c r="F16" i="4"/>
  <c r="F18" i="4" s="1"/>
  <c r="F24" i="4" l="1"/>
  <c r="F23" i="4"/>
  <c r="F25" i="4"/>
  <c r="J23" i="4"/>
  <c r="K23" i="4"/>
  <c r="G23" i="4"/>
  <c r="H23" i="4"/>
  <c r="I23" i="4"/>
</calcChain>
</file>

<file path=xl/sharedStrings.xml><?xml version="1.0" encoding="utf-8"?>
<sst xmlns="http://schemas.openxmlformats.org/spreadsheetml/2006/main" count="67" uniqueCount="48">
  <si>
    <t>ПРИЛОЖЕНИЕ № 3</t>
  </si>
  <si>
    <t>РЕСУРСНОЕ ОБЕСПЕЧЕНИЕ</t>
  </si>
  <si>
    <t>реализации муниципальной программы</t>
  </si>
  <si>
    <t xml:space="preserve">«Организация отдыха и оздоровления детей в муниципальном образовании «Коношский муниципальный район»  </t>
  </si>
  <si>
    <t>за счет всех источников финансирования</t>
  </si>
  <si>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</si>
  <si>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</si>
  <si>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</si>
  <si>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</si>
  <si>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</si>
  <si>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</si>
  <si>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«Организация отдыха и оздоровления детей в муниципальном образовании «Коношский муниципальный район»</t>
  </si>
  <si>
    <t>Всего, в т.ч.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</si>
  <si>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</si>
  <si>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</si>
  <si>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</si>
  <si>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</si>
  <si>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 1</t>
  </si>
  <si>
    <t>Подпрограмма № 2</t>
  </si>
  <si>
    <t>№</t>
  </si>
  <si>
    <t>Наименование мероприятия</t>
  </si>
  <si>
    <t>Описание</t>
  </si>
  <si>
    <t>всего</t>
  </si>
  <si>
    <t>в том числе по годам</t>
  </si>
  <si>
    <t>Итого по мероприятию</t>
  </si>
  <si>
    <t>Всего:</t>
  </si>
  <si>
    <t>в том числе:</t>
  </si>
  <si>
    <t>ПРИЛОЖЕНИЕ № 5</t>
  </si>
  <si>
    <t>ПЕРЕЧЕНЬ МЕРОПРИЯТИЙ ПОДПРОГРАММЫ № 2</t>
  </si>
  <si>
    <t>Мероприятия по проведению оздоровительной кампании детей (оплата стоимости путевок и проезда к месту отдыха и оздоровления детей)</t>
  </si>
  <si>
    <t>Частичная оплата (компенсация) стоимости путевок на отдых и оздоровление детей, и стоимости проезда к месту отдыха и оздоровления детей в составе организованной группы детей и обратно</t>
  </si>
  <si>
    <t>Развитие системы отдыха и оздоровления детей</t>
  </si>
  <si>
    <t>Финансовое обеспечение расходов, связанных с деятельностью детских оздоровительных лагерей с круглосуточным пребыванием</t>
  </si>
  <si>
    <t>Резервный фонд Правительства Архангельской области</t>
  </si>
  <si>
    <t>Оснащение медицинского блока  стационарного детского оздоровительного лагеря «Восход»</t>
  </si>
  <si>
    <t>2022 год</t>
  </si>
  <si>
    <t>2023 год</t>
  </si>
  <si>
    <t>2024 год</t>
  </si>
  <si>
    <t>2025 год</t>
  </si>
  <si>
    <t>2026 год</t>
  </si>
  <si>
    <t>Финансовые затраты, руб.</t>
  </si>
  <si>
    <t>Источники финансирования</t>
  </si>
  <si>
    <t>к муниципальной программе «Организация отдыха и оздоровления детей в муниципальном образовании «Коношский муниципальный район»</t>
  </si>
  <si>
    <t>«Организация отдыха и оздоровления детей в лагерях с дневным пребыванием детей»</t>
  </si>
  <si>
    <t>«Организация отдыха и оздоровления детей в лагерях с круглосуточным пребыванием детей»</t>
  </si>
  <si>
    <t xml:space="preserve">«Организация отдыха и оздоровления детей в лагерях с круглосуточным пребыванием детей» </t>
  </si>
  <si>
    <t>Приложение № 2 к постановлению администрации МО "Коношский муниципальный район"                             от 10 января  2025 г. № 7</t>
  </si>
  <si>
    <t>Приложение № 1 к постановлению администрации МО "Коношский муниципальный район"  от 10 января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</si>
</sst>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6" fillId="0" borderId="5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/>
    <xf numFmtId="0" fontId="0" fillId="0" borderId="0" xfId="0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F1" sqref="F1:I1"/>
    </sheetView>
  </sheetViews>
  <sheetFormatPr defaultRowHeight="15" x14ac:dyDescent="0.25"/>
  <cols>
    <col min="1" max="1" width="13.85546875" customWidth="1"/>
    <col min="2" max="2" width="18.140625" customWidth="1"/>
    <col min="3" max="3" width="21.140625" customWidth="1"/>
    <col min="4" max="4" width="14.7109375" customWidth="1"/>
    <col min="5" max="5" width="14.28515625" customWidth="1"/>
    <col min="6" max="6" width="13.7109375" bestFit="1" customWidth="1"/>
    <col min="7" max="7" width="16.140625" customWidth="1"/>
    <col min="8" max="8" width="15" customWidth="1"/>
    <col min="9" max="9" width="14.7109375" customWidth="1"/>
  </cols>
  <sheetData>
    <row r="1" spans="1:10" ht="45.75" customHeight="1" x14ac:dyDescent="0.25">
      <c r="F1" s="21" t="s">
        <v>47</v>
      </c>
      <c r="G1" s="21"/>
      <c r="H1" s="21"/>
      <c r="I1" s="21"/>
      <c r="J1" s="18"/>
    </row>
    <row r="4" spans="1:10" x14ac:dyDescent="0.25">
      <c r="F4" s="19" t="s">
        <v>0</v>
      </c>
      <c r="G4" s="19"/>
      <c r="H4" s="19"/>
      <c r="I4" s="19"/>
    </row>
    <row r="5" spans="1:10" ht="45.75" customHeight="1" x14ac:dyDescent="0.25">
      <c r="F5" s="20" t="s">
        <v>42</v>
      </c>
      <c r="G5" s="20"/>
      <c r="H5" s="20"/>
      <c r="I5" s="20"/>
    </row>
    <row r="6" spans="1:10" ht="16.5" x14ac:dyDescent="0.25">
      <c r="A6" s="1"/>
      <c r="F6" s="17"/>
      <c r="G6" s="17"/>
      <c r="H6" s="17"/>
      <c r="I6" s="17"/>
    </row>
    <row r="7" spans="1:10" ht="16.5" x14ac:dyDescent="0.25">
      <c r="A7" s="1"/>
    </row>
    <row r="8" spans="1:10" ht="15.75" x14ac:dyDescent="0.25">
      <c r="A8" s="23" t="s">
        <v>1</v>
      </c>
      <c r="B8" s="23"/>
      <c r="C8" s="23"/>
      <c r="D8" s="23"/>
      <c r="E8" s="23"/>
      <c r="F8" s="23"/>
      <c r="G8" s="23"/>
      <c r="H8" s="23"/>
      <c r="I8" s="23"/>
    </row>
    <row r="9" spans="1:10" ht="15.75" x14ac:dyDescent="0.25">
      <c r="A9" s="24" t="s">
        <v>2</v>
      </c>
      <c r="B9" s="24"/>
      <c r="C9" s="24"/>
      <c r="D9" s="24"/>
      <c r="E9" s="24"/>
      <c r="F9" s="24"/>
      <c r="G9" s="24"/>
      <c r="H9" s="24"/>
      <c r="I9" s="24"/>
    </row>
    <row r="10" spans="1:10" ht="15.75" x14ac:dyDescent="0.25">
      <c r="A10" s="23" t="s">
        <v>3</v>
      </c>
      <c r="B10" s="23"/>
      <c r="C10" s="23"/>
      <c r="D10" s="23"/>
      <c r="E10" s="23"/>
      <c r="F10" s="23"/>
      <c r="G10" s="23"/>
      <c r="H10" s="23"/>
      <c r="I10" s="23"/>
    </row>
    <row r="11" spans="1:10" ht="15.75" x14ac:dyDescent="0.25">
      <c r="A11" s="24" t="s">
        <v>4</v>
      </c>
      <c r="B11" s="24"/>
      <c r="C11" s="24"/>
      <c r="D11" s="24"/>
      <c r="E11" s="24"/>
      <c r="F11" s="24"/>
      <c r="G11" s="24"/>
      <c r="H11" s="24"/>
      <c r="I11" s="24"/>
    </row>
    <row r="12" spans="1:10" ht="16.5" x14ac:dyDescent="0.25">
      <c r="A12" s="1"/>
    </row>
    <row r="13" spans="1:10" ht="16.5" x14ac:dyDescent="0.25">
      <c r="A13" s="1"/>
    </row>
    <row r="14" spans="1:10" ht="15.75" x14ac:dyDescent="0.25">
      <c r="A14" s="25" t="s">
        <v>5</v>
      </c>
      <c r="B14" s="25" t="s">
        <v>6</v>
      </c>
      <c r="C14" s="25" t="s">
        <v>7</v>
      </c>
      <c r="D14" s="25" t="s">
        <v>8</v>
      </c>
      <c r="E14" s="25"/>
      <c r="F14" s="25"/>
      <c r="G14" s="25"/>
      <c r="H14" s="25"/>
      <c r="I14" s="25"/>
    </row>
    <row r="15" spans="1:10" ht="15.75" x14ac:dyDescent="0.25">
      <c r="A15" s="25"/>
      <c r="B15" s="25"/>
      <c r="C15" s="25"/>
      <c r="D15" s="2" t="s">
        <v>35</v>
      </c>
      <c r="E15" s="2" t="s">
        <v>36</v>
      </c>
      <c r="F15" s="2" t="s">
        <v>37</v>
      </c>
      <c r="G15" s="2" t="s">
        <v>38</v>
      </c>
      <c r="H15" s="2" t="s">
        <v>39</v>
      </c>
      <c r="I15" s="2" t="s">
        <v>9</v>
      </c>
    </row>
    <row r="16" spans="1:10" x14ac:dyDescent="0.25">
      <c r="A16" s="3">
        <v>1</v>
      </c>
      <c r="B16" s="3">
        <v>2</v>
      </c>
      <c r="C16" s="3">
        <v>3</v>
      </c>
      <c r="D16" s="3">
        <v>4</v>
      </c>
      <c r="E16" s="3">
        <v>5</v>
      </c>
      <c r="F16" s="3">
        <v>6</v>
      </c>
      <c r="G16" s="3">
        <v>7</v>
      </c>
      <c r="H16" s="3">
        <v>8</v>
      </c>
      <c r="I16" s="3">
        <v>9</v>
      </c>
    </row>
    <row r="17" spans="1:9" ht="20.100000000000001" customHeight="1" x14ac:dyDescent="0.25">
      <c r="A17" s="22" t="s">
        <v>10</v>
      </c>
      <c r="B17" s="22" t="s">
        <v>11</v>
      </c>
      <c r="C17" s="4" t="s">
        <v>12</v>
      </c>
      <c r="D17" s="5">
        <v>2235319.2000000002</v>
      </c>
      <c r="E17" s="5">
        <v>2001140.32</v>
      </c>
      <c r="F17" s="5">
        <v>4965994.99</v>
      </c>
      <c r="G17" s="5">
        <v>2223867.23</v>
      </c>
      <c r="H17" s="5">
        <v>2300794.85</v>
      </c>
      <c r="I17" s="5">
        <v>13727116.590000002</v>
      </c>
    </row>
    <row r="18" spans="1:9" ht="20.100000000000001" customHeight="1" x14ac:dyDescent="0.25">
      <c r="A18" s="22"/>
      <c r="B18" s="22"/>
      <c r="C18" s="6" t="s">
        <v>13</v>
      </c>
      <c r="D18" s="7">
        <v>236851.20000000001</v>
      </c>
      <c r="E18" s="7">
        <v>99429.6</v>
      </c>
      <c r="F18" s="7">
        <v>2935560.41</v>
      </c>
      <c r="G18" s="7">
        <v>300000</v>
      </c>
      <c r="H18" s="7">
        <v>300000</v>
      </c>
      <c r="I18" s="5">
        <v>3871841.21</v>
      </c>
    </row>
    <row r="19" spans="1:9" ht="20.100000000000001" customHeight="1" x14ac:dyDescent="0.25">
      <c r="A19" s="22"/>
      <c r="B19" s="22"/>
      <c r="C19" s="6" t="s">
        <v>14</v>
      </c>
      <c r="D19" s="7">
        <v>1998468</v>
      </c>
      <c r="E19" s="7">
        <v>1901710.72</v>
      </c>
      <c r="F19" s="7">
        <v>2030434.58</v>
      </c>
      <c r="G19" s="7">
        <v>1923867.23</v>
      </c>
      <c r="H19" s="7">
        <v>2000794.85</v>
      </c>
      <c r="I19" s="5">
        <v>9855275.379999999</v>
      </c>
    </row>
    <row r="20" spans="1:9" ht="20.100000000000001" customHeight="1" x14ac:dyDescent="0.25">
      <c r="A20" s="22"/>
      <c r="B20" s="22"/>
      <c r="C20" s="6" t="s">
        <v>15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5">
        <v>0</v>
      </c>
    </row>
    <row r="21" spans="1:9" ht="20.100000000000001" customHeight="1" x14ac:dyDescent="0.25">
      <c r="A21" s="22"/>
      <c r="B21" s="22"/>
      <c r="C21" s="6" t="s">
        <v>16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5">
        <v>0</v>
      </c>
    </row>
    <row r="22" spans="1:9" ht="20.100000000000001" customHeight="1" x14ac:dyDescent="0.25">
      <c r="A22" s="22" t="s">
        <v>17</v>
      </c>
      <c r="B22" s="22" t="s">
        <v>43</v>
      </c>
      <c r="C22" s="4" t="s">
        <v>12</v>
      </c>
      <c r="D22" s="5">
        <v>1998468</v>
      </c>
      <c r="E22" s="5">
        <v>1901710.72</v>
      </c>
      <c r="F22" s="5">
        <v>1531824.08</v>
      </c>
      <c r="G22" s="5">
        <v>1923867.23</v>
      </c>
      <c r="H22" s="5">
        <v>2000794.85</v>
      </c>
      <c r="I22" s="5">
        <v>9356664.879999999</v>
      </c>
    </row>
    <row r="23" spans="1:9" ht="20.100000000000001" customHeight="1" x14ac:dyDescent="0.25">
      <c r="A23" s="22"/>
      <c r="B23" s="22"/>
      <c r="C23" s="6" t="s">
        <v>13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5">
        <v>0</v>
      </c>
    </row>
    <row r="24" spans="1:9" ht="20.100000000000001" customHeight="1" x14ac:dyDescent="0.25">
      <c r="A24" s="22"/>
      <c r="B24" s="22"/>
      <c r="C24" s="6" t="s">
        <v>14</v>
      </c>
      <c r="D24" s="7">
        <v>1998468</v>
      </c>
      <c r="E24" s="7">
        <v>1901710.72</v>
      </c>
      <c r="F24" s="7">
        <v>1531824.08</v>
      </c>
      <c r="G24" s="7">
        <v>1923867.23</v>
      </c>
      <c r="H24" s="7">
        <v>2000794.85</v>
      </c>
      <c r="I24" s="5">
        <v>9356664.879999999</v>
      </c>
    </row>
    <row r="25" spans="1:9" ht="20.100000000000001" customHeight="1" x14ac:dyDescent="0.25">
      <c r="A25" s="22"/>
      <c r="B25" s="22"/>
      <c r="C25" s="6" t="s">
        <v>15</v>
      </c>
      <c r="D25" s="7"/>
      <c r="E25" s="7"/>
      <c r="F25" s="7"/>
      <c r="G25" s="7"/>
      <c r="H25" s="7"/>
      <c r="I25" s="5">
        <v>0</v>
      </c>
    </row>
    <row r="26" spans="1:9" ht="20.100000000000001" customHeight="1" x14ac:dyDescent="0.25">
      <c r="A26" s="22"/>
      <c r="B26" s="22"/>
      <c r="C26" s="6" t="s">
        <v>16</v>
      </c>
      <c r="D26" s="7"/>
      <c r="E26" s="7"/>
      <c r="F26" s="7"/>
      <c r="G26" s="7"/>
      <c r="H26" s="7"/>
      <c r="I26" s="5">
        <v>0</v>
      </c>
    </row>
    <row r="27" spans="1:9" ht="20.100000000000001" customHeight="1" x14ac:dyDescent="0.25">
      <c r="A27" s="22" t="s">
        <v>18</v>
      </c>
      <c r="B27" s="22" t="s">
        <v>44</v>
      </c>
      <c r="C27" s="4" t="s">
        <v>12</v>
      </c>
      <c r="D27" s="5">
        <v>236851.20000000001</v>
      </c>
      <c r="E27" s="5">
        <v>99429.6</v>
      </c>
      <c r="F27" s="5">
        <v>3434170.91</v>
      </c>
      <c r="G27" s="5">
        <v>300000</v>
      </c>
      <c r="H27" s="5">
        <v>300000</v>
      </c>
      <c r="I27" s="5">
        <v>4370451.71</v>
      </c>
    </row>
    <row r="28" spans="1:9" ht="20.100000000000001" customHeight="1" x14ac:dyDescent="0.25">
      <c r="A28" s="22"/>
      <c r="B28" s="22"/>
      <c r="C28" s="6" t="s">
        <v>13</v>
      </c>
      <c r="D28" s="7">
        <v>236851.20000000001</v>
      </c>
      <c r="E28" s="7">
        <v>99429.6</v>
      </c>
      <c r="F28" s="7">
        <v>2935560.41</v>
      </c>
      <c r="G28" s="7">
        <v>300000</v>
      </c>
      <c r="H28" s="7">
        <v>300000</v>
      </c>
      <c r="I28" s="5">
        <v>3871841.21</v>
      </c>
    </row>
    <row r="29" spans="1:9" ht="20.100000000000001" customHeight="1" x14ac:dyDescent="0.25">
      <c r="A29" s="22"/>
      <c r="B29" s="22"/>
      <c r="C29" s="6" t="s">
        <v>14</v>
      </c>
      <c r="D29" s="7">
        <v>0</v>
      </c>
      <c r="E29" s="7">
        <v>0</v>
      </c>
      <c r="F29" s="7">
        <v>498610.5</v>
      </c>
      <c r="G29" s="7">
        <v>0</v>
      </c>
      <c r="H29" s="7">
        <v>0</v>
      </c>
      <c r="I29" s="5">
        <v>498610.5</v>
      </c>
    </row>
    <row r="30" spans="1:9" ht="20.100000000000001" customHeight="1" x14ac:dyDescent="0.25">
      <c r="A30" s="22"/>
      <c r="B30" s="22"/>
      <c r="C30" s="6" t="s">
        <v>15</v>
      </c>
      <c r="D30" s="7"/>
      <c r="E30" s="7"/>
      <c r="F30" s="7"/>
      <c r="G30" s="7"/>
      <c r="H30" s="7"/>
      <c r="I30" s="5">
        <v>0</v>
      </c>
    </row>
    <row r="31" spans="1:9" ht="20.100000000000001" customHeight="1" x14ac:dyDescent="0.25">
      <c r="A31" s="22"/>
      <c r="B31" s="22"/>
      <c r="C31" s="6" t="s">
        <v>16</v>
      </c>
      <c r="D31" s="7"/>
      <c r="E31" s="7"/>
      <c r="F31" s="7"/>
      <c r="G31" s="7"/>
      <c r="H31" s="7"/>
      <c r="I31" s="5">
        <v>0</v>
      </c>
    </row>
  </sheetData>
  <mergeCells count="17">
    <mergeCell ref="A27:A31"/>
    <mergeCell ref="B27:B31"/>
    <mergeCell ref="A8:I8"/>
    <mergeCell ref="A9:I9"/>
    <mergeCell ref="A10:I10"/>
    <mergeCell ref="A11:I11"/>
    <mergeCell ref="A14:A15"/>
    <mergeCell ref="B14:B15"/>
    <mergeCell ref="C14:C15"/>
    <mergeCell ref="D14:I14"/>
    <mergeCell ref="A17:A21"/>
    <mergeCell ref="B17:B21"/>
    <mergeCell ref="F4:I4"/>
    <mergeCell ref="F5:I5"/>
    <mergeCell ref="F1:I1"/>
    <mergeCell ref="A22:A26"/>
    <mergeCell ref="B22:B26"/>
  </mergeCells>
  <printOptions horizontalCentered="1"/>
  <pageMargins left="0.70866141732283472" right="0" top="0.15748031496062992" bottom="0.19685039370078741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K44"/>
  <sheetViews>
    <sheetView workbookViewId="0">
      <selection activeCell="H1" sqref="H1:K1"/>
    </sheetView>
  </sheetViews>
  <sheetFormatPr defaultRowHeight="15" x14ac:dyDescent="0.25"/>
  <cols>
    <col min="1" max="1" width="4.28515625" customWidth="1"/>
    <col min="2" max="2" width="24.5703125" customWidth="1"/>
    <col min="3" max="3" width="28.42578125" customWidth="1"/>
    <col min="6" max="6" width="13.7109375" customWidth="1"/>
    <col min="7" max="8" width="11.85546875" customWidth="1"/>
    <col min="9" max="9" width="12.85546875" customWidth="1"/>
    <col min="10" max="10" width="10.7109375" customWidth="1"/>
    <col min="11" max="11" width="11.140625" customWidth="1"/>
  </cols>
  <sheetData>
    <row r="1" spans="1:11" ht="63.75" customHeight="1" x14ac:dyDescent="0.25">
      <c r="H1" s="21" t="s">
        <v>46</v>
      </c>
      <c r="I1" s="21"/>
      <c r="J1" s="21"/>
      <c r="K1" s="21"/>
    </row>
    <row r="4" spans="1:11" x14ac:dyDescent="0.25">
      <c r="H4" s="19" t="s">
        <v>27</v>
      </c>
      <c r="I4" s="19"/>
      <c r="J4" s="19"/>
      <c r="K4" s="19"/>
    </row>
    <row r="5" spans="1:11" ht="63.75" customHeight="1" x14ac:dyDescent="0.25">
      <c r="H5" s="20" t="s">
        <v>42</v>
      </c>
      <c r="I5" s="20"/>
      <c r="J5" s="20"/>
      <c r="K5" s="20"/>
    </row>
    <row r="6" spans="1:11" ht="15.75" x14ac:dyDescent="0.25">
      <c r="H6" s="17"/>
      <c r="I6" s="17"/>
      <c r="J6" s="17"/>
      <c r="K6" s="17"/>
    </row>
    <row r="7" spans="1:11" ht="15.75" x14ac:dyDescent="0.25">
      <c r="H7" s="24"/>
      <c r="I7" s="24"/>
      <c r="J7" s="24"/>
      <c r="K7" s="24"/>
    </row>
    <row r="8" spans="1:11" ht="15.75" x14ac:dyDescent="0.25">
      <c r="H8" s="24"/>
      <c r="I8" s="24"/>
      <c r="J8" s="24"/>
      <c r="K8" s="24"/>
    </row>
    <row r="9" spans="1:11" ht="16.5" x14ac:dyDescent="0.25">
      <c r="A9" s="26" t="s">
        <v>28</v>
      </c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1" ht="16.5" x14ac:dyDescent="0.25">
      <c r="A10" s="26" t="s">
        <v>45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</row>
    <row r="11" spans="1:11" ht="16.5" x14ac:dyDescent="0.25">
      <c r="A11" s="1"/>
    </row>
    <row r="12" spans="1:11" ht="19.5" customHeight="1" x14ac:dyDescent="0.25">
      <c r="A12" s="46" t="s">
        <v>19</v>
      </c>
      <c r="B12" s="44" t="s">
        <v>20</v>
      </c>
      <c r="C12" s="44" t="s">
        <v>21</v>
      </c>
      <c r="D12" s="44" t="s">
        <v>41</v>
      </c>
      <c r="E12" s="44"/>
      <c r="F12" s="47" t="s">
        <v>40</v>
      </c>
      <c r="G12" s="47"/>
      <c r="H12" s="47"/>
      <c r="I12" s="47"/>
      <c r="J12" s="47"/>
      <c r="K12" s="47"/>
    </row>
    <row r="13" spans="1:11" x14ac:dyDescent="0.25">
      <c r="A13" s="46"/>
      <c r="B13" s="44"/>
      <c r="C13" s="44"/>
      <c r="D13" s="44"/>
      <c r="E13" s="44"/>
      <c r="F13" s="44" t="s">
        <v>22</v>
      </c>
      <c r="G13" s="47" t="s">
        <v>23</v>
      </c>
      <c r="H13" s="47"/>
      <c r="I13" s="47"/>
      <c r="J13" s="47"/>
      <c r="K13" s="47"/>
    </row>
    <row r="14" spans="1:11" x14ac:dyDescent="0.25">
      <c r="A14" s="46"/>
      <c r="B14" s="44"/>
      <c r="C14" s="44"/>
      <c r="D14" s="44"/>
      <c r="E14" s="44"/>
      <c r="F14" s="44"/>
      <c r="G14" s="8">
        <v>2022</v>
      </c>
      <c r="H14" s="8">
        <v>2023</v>
      </c>
      <c r="I14" s="8">
        <v>2024</v>
      </c>
      <c r="J14" s="8">
        <v>2025</v>
      </c>
      <c r="K14" s="8">
        <v>2026</v>
      </c>
    </row>
    <row r="15" spans="1:11" x14ac:dyDescent="0.25">
      <c r="A15" s="8">
        <v>1</v>
      </c>
      <c r="B15" s="8">
        <v>2</v>
      </c>
      <c r="C15" s="8">
        <v>3</v>
      </c>
      <c r="D15" s="44">
        <v>4</v>
      </c>
      <c r="E15" s="44"/>
      <c r="F15" s="8">
        <v>5</v>
      </c>
      <c r="G15" s="8">
        <v>6</v>
      </c>
      <c r="H15" s="8">
        <v>7</v>
      </c>
      <c r="I15" s="8">
        <v>8</v>
      </c>
      <c r="J15" s="8">
        <v>8</v>
      </c>
      <c r="K15" s="8"/>
    </row>
    <row r="16" spans="1:11" ht="73.5" customHeight="1" x14ac:dyDescent="0.25">
      <c r="A16" s="22">
        <v>1</v>
      </c>
      <c r="B16" s="45" t="s">
        <v>29</v>
      </c>
      <c r="C16" s="42" t="s">
        <v>30</v>
      </c>
      <c r="D16" s="43" t="s">
        <v>13</v>
      </c>
      <c r="E16" s="43"/>
      <c r="F16" s="10">
        <f>SUM(G16:K16)</f>
        <v>634378.80000000005</v>
      </c>
      <c r="G16" s="11">
        <v>236851.20000000001</v>
      </c>
      <c r="H16" s="11">
        <v>99429.6</v>
      </c>
      <c r="I16" s="11">
        <v>98098</v>
      </c>
      <c r="J16" s="11">
        <v>100000</v>
      </c>
      <c r="K16" s="11">
        <v>100000</v>
      </c>
    </row>
    <row r="17" spans="1:11" ht="21" customHeight="1" x14ac:dyDescent="0.25">
      <c r="A17" s="22"/>
      <c r="B17" s="45"/>
      <c r="C17" s="42"/>
      <c r="D17" s="43" t="s">
        <v>14</v>
      </c>
      <c r="E17" s="43"/>
      <c r="F17" s="11"/>
      <c r="G17" s="11"/>
      <c r="H17" s="11"/>
      <c r="I17" s="11"/>
      <c r="J17" s="11"/>
      <c r="K17" s="11"/>
    </row>
    <row r="18" spans="1:11" x14ac:dyDescent="0.25">
      <c r="A18" s="22"/>
      <c r="B18" s="45"/>
      <c r="C18" s="41" t="s">
        <v>24</v>
      </c>
      <c r="D18" s="41"/>
      <c r="E18" s="41"/>
      <c r="F18" s="10">
        <f>SUM(F16:F17)</f>
        <v>634378.80000000005</v>
      </c>
      <c r="G18" s="10">
        <f t="shared" ref="G18:K18" si="0">SUM(G16:G17)</f>
        <v>236851.20000000001</v>
      </c>
      <c r="H18" s="10">
        <f t="shared" si="0"/>
        <v>99429.6</v>
      </c>
      <c r="I18" s="10">
        <f t="shared" si="0"/>
        <v>98098</v>
      </c>
      <c r="J18" s="10">
        <f t="shared" si="0"/>
        <v>100000</v>
      </c>
      <c r="K18" s="10">
        <f t="shared" si="0"/>
        <v>100000</v>
      </c>
    </row>
    <row r="19" spans="1:11" ht="69" customHeight="1" x14ac:dyDescent="0.25">
      <c r="A19" s="22">
        <v>2</v>
      </c>
      <c r="B19" s="42" t="s">
        <v>31</v>
      </c>
      <c r="C19" s="9" t="s">
        <v>32</v>
      </c>
      <c r="D19" s="35" t="s">
        <v>13</v>
      </c>
      <c r="E19" s="36"/>
      <c r="F19" s="15">
        <f>SUM(G19:K19)</f>
        <v>3237462.41</v>
      </c>
      <c r="G19" s="16">
        <v>0</v>
      </c>
      <c r="H19" s="16">
        <v>0</v>
      </c>
      <c r="I19" s="16">
        <v>2837462.41</v>
      </c>
      <c r="J19" s="16">
        <v>200000</v>
      </c>
      <c r="K19" s="16">
        <v>200000</v>
      </c>
    </row>
    <row r="20" spans="1:11" ht="15" customHeight="1" x14ac:dyDescent="0.25">
      <c r="A20" s="22"/>
      <c r="B20" s="42"/>
      <c r="C20" s="41" t="s">
        <v>24</v>
      </c>
      <c r="D20" s="41"/>
      <c r="E20" s="41"/>
      <c r="F20" s="10">
        <f>+F19</f>
        <v>3237462.41</v>
      </c>
      <c r="G20" s="10">
        <f t="shared" ref="G20:K20" si="1">+G19</f>
        <v>0</v>
      </c>
      <c r="H20" s="10">
        <f t="shared" si="1"/>
        <v>0</v>
      </c>
      <c r="I20" s="10">
        <f t="shared" si="1"/>
        <v>2837462.41</v>
      </c>
      <c r="J20" s="10">
        <f t="shared" si="1"/>
        <v>200000</v>
      </c>
      <c r="K20" s="10">
        <f t="shared" si="1"/>
        <v>200000</v>
      </c>
    </row>
    <row r="21" spans="1:11" ht="55.5" customHeight="1" x14ac:dyDescent="0.25">
      <c r="A21" s="13">
        <v>3</v>
      </c>
      <c r="B21" s="9" t="s">
        <v>33</v>
      </c>
      <c r="C21" s="9" t="s">
        <v>34</v>
      </c>
      <c r="D21" s="35" t="s">
        <v>14</v>
      </c>
      <c r="E21" s="36"/>
      <c r="F21" s="10">
        <f>SUM(G21:K21)</f>
        <v>498610.5</v>
      </c>
      <c r="G21" s="11">
        <v>0</v>
      </c>
      <c r="H21" s="11">
        <v>0</v>
      </c>
      <c r="I21" s="11">
        <v>498610.5</v>
      </c>
      <c r="J21" s="11">
        <v>0</v>
      </c>
      <c r="K21" s="11">
        <v>0</v>
      </c>
    </row>
    <row r="22" spans="1:11" x14ac:dyDescent="0.25">
      <c r="A22" s="3"/>
      <c r="B22" s="12"/>
      <c r="C22" s="37" t="s">
        <v>24</v>
      </c>
      <c r="D22" s="37"/>
      <c r="E22" s="37"/>
      <c r="F22" s="10">
        <f>+F21</f>
        <v>498610.5</v>
      </c>
      <c r="G22" s="10">
        <f t="shared" ref="G22:K22" si="2">+G21</f>
        <v>0</v>
      </c>
      <c r="H22" s="10">
        <f t="shared" si="2"/>
        <v>0</v>
      </c>
      <c r="I22" s="10">
        <f t="shared" si="2"/>
        <v>498610.5</v>
      </c>
      <c r="J22" s="10">
        <f t="shared" si="2"/>
        <v>0</v>
      </c>
      <c r="K22" s="10">
        <f t="shared" si="2"/>
        <v>0</v>
      </c>
    </row>
    <row r="23" spans="1:11" x14ac:dyDescent="0.25">
      <c r="A23" s="38" t="s">
        <v>25</v>
      </c>
      <c r="B23" s="39"/>
      <c r="C23" s="39"/>
      <c r="D23" s="39"/>
      <c r="E23" s="40"/>
      <c r="F23" s="10">
        <f>+F22+F20+F18</f>
        <v>4370451.71</v>
      </c>
      <c r="G23" s="10">
        <f t="shared" ref="G23:K23" si="3">+G22+G20+G18</f>
        <v>236851.20000000001</v>
      </c>
      <c r="H23" s="10">
        <f t="shared" si="3"/>
        <v>99429.6</v>
      </c>
      <c r="I23" s="10">
        <f t="shared" si="3"/>
        <v>3434170.91</v>
      </c>
      <c r="J23" s="10">
        <f t="shared" si="3"/>
        <v>300000</v>
      </c>
      <c r="K23" s="10">
        <f t="shared" si="3"/>
        <v>300000</v>
      </c>
    </row>
    <row r="24" spans="1:11" ht="15.75" customHeight="1" x14ac:dyDescent="0.25">
      <c r="A24" s="31" t="s">
        <v>26</v>
      </c>
      <c r="B24" s="32"/>
      <c r="C24" s="32"/>
      <c r="D24" s="27" t="s">
        <v>13</v>
      </c>
      <c r="E24" s="28"/>
      <c r="F24" s="11">
        <f>+F16+F19</f>
        <v>3871841.21</v>
      </c>
      <c r="G24" s="11">
        <f>+G16+G19</f>
        <v>236851.20000000001</v>
      </c>
      <c r="H24" s="11">
        <f t="shared" ref="H24:K24" si="4">+H16+H19</f>
        <v>99429.6</v>
      </c>
      <c r="I24" s="11">
        <f t="shared" si="4"/>
        <v>2935560.41</v>
      </c>
      <c r="J24" s="11">
        <f t="shared" si="4"/>
        <v>300000</v>
      </c>
      <c r="K24" s="11">
        <f t="shared" si="4"/>
        <v>300000</v>
      </c>
    </row>
    <row r="25" spans="1:11" ht="15" customHeight="1" x14ac:dyDescent="0.25">
      <c r="A25" s="33"/>
      <c r="B25" s="34"/>
      <c r="C25" s="34"/>
      <c r="D25" s="29" t="s">
        <v>14</v>
      </c>
      <c r="E25" s="30"/>
      <c r="F25" s="11">
        <f>+F17+F21</f>
        <v>498610.5</v>
      </c>
      <c r="G25" s="11">
        <f>+G17+G21</f>
        <v>0</v>
      </c>
      <c r="H25" s="11">
        <f t="shared" ref="H25:K25" si="5">+H17+H21</f>
        <v>0</v>
      </c>
      <c r="I25" s="11">
        <f t="shared" si="5"/>
        <v>498610.5</v>
      </c>
      <c r="J25" s="11">
        <f t="shared" si="5"/>
        <v>0</v>
      </c>
      <c r="K25" s="11">
        <f t="shared" si="5"/>
        <v>0</v>
      </c>
    </row>
    <row r="26" spans="1:11" x14ac:dyDescent="0.25">
      <c r="F26" s="14"/>
      <c r="G26" s="14"/>
      <c r="H26" s="14"/>
      <c r="I26" s="14"/>
      <c r="J26" s="14"/>
      <c r="K26" s="14"/>
    </row>
    <row r="27" spans="1:11" x14ac:dyDescent="0.25">
      <c r="F27" s="14"/>
      <c r="G27" s="14"/>
      <c r="H27" s="14"/>
      <c r="I27" s="14"/>
      <c r="J27" s="14"/>
      <c r="K27" s="14"/>
    </row>
    <row r="28" spans="1:11" x14ac:dyDescent="0.25">
      <c r="F28" s="14"/>
      <c r="G28" s="14"/>
      <c r="H28" s="14"/>
      <c r="I28" s="14"/>
      <c r="J28" s="14"/>
      <c r="K28" s="14"/>
    </row>
    <row r="29" spans="1:11" x14ac:dyDescent="0.25">
      <c r="F29" s="14"/>
      <c r="G29" s="14"/>
      <c r="H29" s="14"/>
      <c r="I29" s="14"/>
      <c r="J29" s="14"/>
      <c r="K29" s="14"/>
    </row>
    <row r="30" spans="1:11" x14ac:dyDescent="0.25">
      <c r="F30" s="14"/>
      <c r="G30" s="14"/>
      <c r="H30" s="14"/>
      <c r="I30" s="14"/>
      <c r="J30" s="14"/>
      <c r="K30" s="14"/>
    </row>
    <row r="31" spans="1:11" x14ac:dyDescent="0.25">
      <c r="F31" s="14"/>
      <c r="G31" s="14"/>
      <c r="H31" s="14"/>
      <c r="I31" s="14"/>
      <c r="J31" s="14"/>
      <c r="K31" s="14"/>
    </row>
    <row r="32" spans="1:11" x14ac:dyDescent="0.25">
      <c r="F32" s="14"/>
      <c r="G32" s="14"/>
      <c r="H32" s="14"/>
      <c r="I32" s="14"/>
      <c r="J32" s="14"/>
      <c r="K32" s="14"/>
    </row>
    <row r="33" spans="6:11" x14ac:dyDescent="0.25">
      <c r="F33" s="14"/>
      <c r="G33" s="14"/>
      <c r="H33" s="14"/>
      <c r="I33" s="14"/>
      <c r="J33" s="14"/>
      <c r="K33" s="14"/>
    </row>
    <row r="34" spans="6:11" x14ac:dyDescent="0.25">
      <c r="F34" s="14"/>
      <c r="G34" s="14"/>
      <c r="H34" s="14"/>
      <c r="I34" s="14"/>
      <c r="J34" s="14"/>
      <c r="K34" s="14"/>
    </row>
    <row r="35" spans="6:11" x14ac:dyDescent="0.25">
      <c r="F35" s="14"/>
      <c r="G35" s="14"/>
      <c r="H35" s="14"/>
      <c r="I35" s="14"/>
      <c r="J35" s="14"/>
      <c r="K35" s="14"/>
    </row>
    <row r="36" spans="6:11" x14ac:dyDescent="0.25">
      <c r="F36" s="14"/>
      <c r="G36" s="14"/>
      <c r="H36" s="14"/>
      <c r="I36" s="14"/>
      <c r="J36" s="14"/>
      <c r="K36" s="14"/>
    </row>
    <row r="37" spans="6:11" x14ac:dyDescent="0.25">
      <c r="F37" s="14"/>
      <c r="G37" s="14"/>
      <c r="H37" s="14"/>
      <c r="I37" s="14"/>
      <c r="J37" s="14"/>
      <c r="K37" s="14"/>
    </row>
    <row r="38" spans="6:11" x14ac:dyDescent="0.25">
      <c r="F38" s="14"/>
      <c r="G38" s="14"/>
      <c r="H38" s="14"/>
      <c r="I38" s="14"/>
      <c r="J38" s="14"/>
      <c r="K38" s="14"/>
    </row>
    <row r="39" spans="6:11" x14ac:dyDescent="0.25">
      <c r="F39" s="14"/>
      <c r="G39" s="14"/>
      <c r="H39" s="14"/>
      <c r="I39" s="14"/>
      <c r="J39" s="14"/>
      <c r="K39" s="14"/>
    </row>
    <row r="40" spans="6:11" x14ac:dyDescent="0.25">
      <c r="F40" s="14"/>
      <c r="G40" s="14"/>
      <c r="H40" s="14"/>
      <c r="I40" s="14"/>
      <c r="J40" s="14"/>
      <c r="K40" s="14"/>
    </row>
    <row r="41" spans="6:11" x14ac:dyDescent="0.25">
      <c r="F41" s="14"/>
      <c r="G41" s="14"/>
      <c r="H41" s="14"/>
      <c r="I41" s="14"/>
      <c r="J41" s="14"/>
      <c r="K41" s="14"/>
    </row>
    <row r="42" spans="6:11" x14ac:dyDescent="0.25">
      <c r="F42" s="14"/>
      <c r="G42" s="14"/>
      <c r="H42" s="14"/>
      <c r="I42" s="14"/>
      <c r="J42" s="14"/>
      <c r="K42" s="14"/>
    </row>
    <row r="43" spans="6:11" x14ac:dyDescent="0.25">
      <c r="F43" s="14"/>
      <c r="G43" s="14"/>
      <c r="H43" s="14"/>
      <c r="I43" s="14"/>
      <c r="J43" s="14"/>
      <c r="K43" s="14"/>
    </row>
    <row r="44" spans="6:11" x14ac:dyDescent="0.25">
      <c r="F44" s="14"/>
      <c r="G44" s="14"/>
      <c r="H44" s="14"/>
      <c r="I44" s="14"/>
      <c r="J44" s="14"/>
      <c r="K44" s="14"/>
    </row>
  </sheetData>
  <mergeCells count="31">
    <mergeCell ref="A12:A14"/>
    <mergeCell ref="B12:B14"/>
    <mergeCell ref="C12:C14"/>
    <mergeCell ref="D12:E14"/>
    <mergeCell ref="F12:K12"/>
    <mergeCell ref="F13:F14"/>
    <mergeCell ref="G13:K13"/>
    <mergeCell ref="D19:E19"/>
    <mergeCell ref="D17:E17"/>
    <mergeCell ref="D15:E15"/>
    <mergeCell ref="A16:A18"/>
    <mergeCell ref="B16:B18"/>
    <mergeCell ref="C16:C17"/>
    <mergeCell ref="D16:E16"/>
    <mergeCell ref="C18:E18"/>
    <mergeCell ref="A10:K10"/>
    <mergeCell ref="H1:K1"/>
    <mergeCell ref="H5:K5"/>
    <mergeCell ref="D24:E24"/>
    <mergeCell ref="D25:E25"/>
    <mergeCell ref="A24:C25"/>
    <mergeCell ref="H4:K4"/>
    <mergeCell ref="H8:K8"/>
    <mergeCell ref="H7:K7"/>
    <mergeCell ref="A9:K9"/>
    <mergeCell ref="D21:E21"/>
    <mergeCell ref="C22:E22"/>
    <mergeCell ref="A23:E23"/>
    <mergeCell ref="C20:E20"/>
    <mergeCell ref="A19:A20"/>
    <mergeCell ref="B19:B20"/>
  </mergeCells>
  <printOptions horizontalCentered="1"/>
  <pageMargins left="0.70866141732283472" right="0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№3</vt:lpstr>
      <vt:lpstr>№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user</cp:lastModifiedBy>
  <cp:lastPrinted>2025-01-14T08:25:39Z</cp:lastPrinted>
  <dcterms:created xsi:type="dcterms:W3CDTF">2024-09-11T11:17:41Z</dcterms:created>
  <dcterms:modified xsi:type="dcterms:W3CDTF">2025-01-14T08:26:39Z</dcterms:modified>
</cp:coreProperties>
</file>