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сентябрь\№ 520 от 11.09.2024 изм. МП по ЖКХ\"/>
    </mc:Choice>
  </mc:AlternateContent>
  <bookViews>
    <workbookView xWindow="480" yWindow="60" windowWidth="2073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9" i="1" l="1"/>
  <c r="F19" i="1"/>
  <c r="G19" i="1"/>
  <c r="H19" i="1"/>
  <c r="D19" i="1"/>
  <c r="E20" i="1"/>
  <c r="F20" i="1"/>
  <c r="G20" i="1"/>
  <c r="H20" i="1"/>
  <c r="D20" i="1"/>
  <c r="E21" i="1"/>
  <c r="F21" i="1"/>
  <c r="G21" i="1"/>
  <c r="H21" i="1"/>
  <c r="D21" i="1"/>
  <c r="I52" i="1" l="1"/>
  <c r="I51" i="1"/>
  <c r="I50" i="1"/>
  <c r="I49" i="1"/>
  <c r="H48" i="1"/>
  <c r="G48" i="1"/>
  <c r="F48" i="1"/>
  <c r="E48" i="1"/>
  <c r="D48" i="1"/>
  <c r="I48" i="1" l="1"/>
  <c r="G43" i="1"/>
  <c r="G38" i="1"/>
  <c r="G33" i="1"/>
  <c r="G28" i="1"/>
  <c r="G23" i="1"/>
  <c r="G18" i="1" l="1"/>
  <c r="F18" i="1" l="1"/>
  <c r="I30" i="1" l="1"/>
  <c r="I31" i="1"/>
  <c r="I32" i="1"/>
  <c r="I29" i="1"/>
  <c r="I25" i="1"/>
  <c r="I26" i="1"/>
  <c r="I27" i="1"/>
  <c r="H18" i="1" l="1"/>
  <c r="I45" i="1"/>
  <c r="I46" i="1"/>
  <c r="I47" i="1"/>
  <c r="I44" i="1"/>
  <c r="I40" i="1"/>
  <c r="I41" i="1"/>
  <c r="I42" i="1"/>
  <c r="I39" i="1"/>
  <c r="I35" i="1"/>
  <c r="I20" i="1" s="1"/>
  <c r="I36" i="1"/>
  <c r="I21" i="1" s="1"/>
  <c r="I37" i="1"/>
  <c r="I34" i="1"/>
  <c r="I24" i="1"/>
  <c r="I22" i="1"/>
  <c r="E43" i="1"/>
  <c r="F43" i="1"/>
  <c r="H43" i="1"/>
  <c r="D43" i="1"/>
  <c r="E38" i="1"/>
  <c r="F38" i="1"/>
  <c r="H38" i="1"/>
  <c r="D38" i="1"/>
  <c r="E33" i="1"/>
  <c r="F33" i="1"/>
  <c r="H33" i="1"/>
  <c r="D33" i="1"/>
  <c r="E28" i="1"/>
  <c r="F28" i="1"/>
  <c r="H28" i="1"/>
  <c r="D28" i="1"/>
  <c r="E23" i="1"/>
  <c r="F23" i="1"/>
  <c r="H23" i="1"/>
  <c r="D23" i="1"/>
  <c r="I19" i="1" l="1"/>
  <c r="I28" i="1"/>
  <c r="I43" i="1"/>
  <c r="I33" i="1"/>
  <c r="D18" i="1"/>
  <c r="E18" i="1"/>
  <c r="I38" i="1"/>
  <c r="I23" i="1"/>
  <c r="I18" i="1" l="1"/>
</calcChain>
</file>

<file path=xl/sharedStrings.xml><?xml version="1.0" encoding="utf-8"?>
<sst xmlns="http://schemas.openxmlformats.org/spreadsheetml/2006/main" count="66" uniqueCount="34">
  <si>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</si>
  <si>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</si>
  <si>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</si>
  <si>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</si>
  <si>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</si>
  <si>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</si>
  <si>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</si>
  <si>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</si>
  <si>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</si>
  <si>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</si>
  <si>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</si>
  <si>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</si>
  <si>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</si>
  <si>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</si>
  <si>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</si>
  <si>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</si>
  <si>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</si>
  <si>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</si>
  <si>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</si>
  <si>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</si>
  <si>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</si>
  <si>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</si>
  <si>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</si>
  <si>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</si>
  <si>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</si>
  <si>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</si>
  <si>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</si>
  <si>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</si>
  <si>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>Приложение № 1</t>
  </si>
  <si>
    <t xml:space="preserve">            РЕСУРСНОЕ ОБЕСПЕЧЕНИЕ</t>
  </si>
  <si>
    <t>Подпрограмма № 6</t>
  </si>
  <si>
    <t>Проект "Комфортное Поморье"</t>
  </si>
  <si>
    <t>к постановлению администрации</t>
  </si>
  <si>
    <t>от 11 сентября 2024 г. №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</si>
</sst>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70" zoomScaleNormal="70" workbookViewId="0">
      <selection activeCell="E2" sqref="E2:I2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7" width="19.5703125" customWidth="1"/>
    <col min="8" max="8" width="17.85546875" customWidth="1"/>
    <col min="9" max="9" width="20.7109375" customWidth="1"/>
  </cols>
  <sheetData>
    <row r="1" spans="1:9" ht="15.75" x14ac:dyDescent="0.25">
      <c r="H1" s="20" t="s">
        <v>28</v>
      </c>
      <c r="I1" s="20"/>
    </row>
    <row r="2" spans="1:9" ht="15.75" x14ac:dyDescent="0.25">
      <c r="E2" s="23" t="s">
        <v>32</v>
      </c>
      <c r="F2" s="23"/>
      <c r="G2" s="23"/>
      <c r="H2" s="23"/>
      <c r="I2" s="23"/>
    </row>
    <row r="3" spans="1:9" ht="15.75" x14ac:dyDescent="0.25">
      <c r="E3" s="23" t="s">
        <v>23</v>
      </c>
      <c r="F3" s="23"/>
      <c r="G3" s="23"/>
      <c r="H3" s="23"/>
      <c r="I3" s="23"/>
    </row>
    <row r="4" spans="1:9" ht="15" customHeight="1" x14ac:dyDescent="0.25">
      <c r="E4" s="23" t="s">
        <v>33</v>
      </c>
      <c r="F4" s="23"/>
      <c r="G4" s="23"/>
      <c r="H4" s="23"/>
      <c r="I4" s="23"/>
    </row>
    <row r="6" spans="1:9" ht="15" customHeight="1" x14ac:dyDescent="0.25">
      <c r="D6" s="23" t="s">
        <v>24</v>
      </c>
      <c r="E6" s="23"/>
      <c r="F6" s="23"/>
      <c r="G6" s="23"/>
      <c r="H6" s="23"/>
      <c r="I6" s="23"/>
    </row>
    <row r="7" spans="1:9" ht="15" customHeight="1" x14ac:dyDescent="0.25">
      <c r="D7" s="23" t="s">
        <v>25</v>
      </c>
      <c r="E7" s="23"/>
      <c r="F7" s="23"/>
      <c r="G7" s="23"/>
      <c r="H7" s="23"/>
      <c r="I7" s="23"/>
    </row>
    <row r="8" spans="1:9" ht="15.75" x14ac:dyDescent="0.25">
      <c r="D8" s="23" t="s">
        <v>6</v>
      </c>
      <c r="E8" s="23"/>
      <c r="F8" s="23"/>
      <c r="G8" s="23"/>
      <c r="H8" s="23"/>
      <c r="I8" s="23"/>
    </row>
    <row r="9" spans="1:9" ht="15.75" x14ac:dyDescent="0.25">
      <c r="C9" s="23" t="s">
        <v>7</v>
      </c>
      <c r="D9" s="23"/>
      <c r="E9" s="23"/>
      <c r="F9" s="23"/>
      <c r="G9" s="23"/>
      <c r="H9" s="23"/>
      <c r="I9" s="23"/>
    </row>
    <row r="10" spans="1:9" ht="15.75" x14ac:dyDescent="0.25">
      <c r="C10" s="3"/>
      <c r="D10" s="3"/>
      <c r="E10" s="3"/>
      <c r="F10" s="3"/>
      <c r="G10" s="12"/>
      <c r="H10" s="3"/>
      <c r="I10" s="3"/>
    </row>
    <row r="11" spans="1:9" ht="15.75" x14ac:dyDescent="0.25">
      <c r="B11" s="4"/>
      <c r="C11" s="25" t="s">
        <v>29</v>
      </c>
      <c r="D11" s="25"/>
      <c r="E11" s="25"/>
      <c r="F11" s="3"/>
      <c r="G11" s="12"/>
      <c r="H11" s="3"/>
      <c r="I11" s="3"/>
    </row>
    <row r="12" spans="1:9" ht="15.75" x14ac:dyDescent="0.25">
      <c r="B12" s="21" t="s">
        <v>26</v>
      </c>
      <c r="C12" s="21"/>
      <c r="D12" s="21"/>
      <c r="E12" s="21"/>
      <c r="F12" s="21"/>
      <c r="G12" s="14"/>
      <c r="H12" s="3"/>
      <c r="I12" s="3"/>
    </row>
    <row r="13" spans="1:9" ht="15.75" x14ac:dyDescent="0.25">
      <c r="B13" s="21" t="s">
        <v>6</v>
      </c>
      <c r="C13" s="21"/>
      <c r="D13" s="21"/>
      <c r="E13" s="21"/>
      <c r="F13" s="21"/>
      <c r="G13" s="14"/>
    </row>
    <row r="14" spans="1:9" ht="15.75" x14ac:dyDescent="0.25">
      <c r="B14" s="21" t="s">
        <v>7</v>
      </c>
      <c r="C14" s="21"/>
      <c r="D14" s="21"/>
      <c r="E14" s="21"/>
      <c r="F14" s="21"/>
      <c r="G14" s="14"/>
    </row>
    <row r="16" spans="1:9" ht="22.5" customHeight="1" x14ac:dyDescent="0.25">
      <c r="A16" s="22" t="s">
        <v>0</v>
      </c>
      <c r="B16" s="22" t="s">
        <v>1</v>
      </c>
      <c r="C16" s="22" t="s">
        <v>2</v>
      </c>
      <c r="D16" s="22" t="s">
        <v>3</v>
      </c>
      <c r="E16" s="22"/>
      <c r="F16" s="22"/>
      <c r="G16" s="22"/>
      <c r="H16" s="22"/>
      <c r="I16" s="22"/>
    </row>
    <row r="17" spans="1:9" x14ac:dyDescent="0.25">
      <c r="A17" s="22"/>
      <c r="B17" s="22"/>
      <c r="C17" s="22"/>
      <c r="D17" s="1">
        <v>2022</v>
      </c>
      <c r="E17" s="1">
        <v>2023</v>
      </c>
      <c r="F17" s="1">
        <v>2024</v>
      </c>
      <c r="G17" s="13">
        <v>2025</v>
      </c>
      <c r="H17" s="1">
        <v>2026</v>
      </c>
      <c r="I17" s="2" t="s">
        <v>4</v>
      </c>
    </row>
    <row r="18" spans="1:9" ht="15.75" x14ac:dyDescent="0.25">
      <c r="A18" s="16" t="s">
        <v>5</v>
      </c>
      <c r="B18" s="26" t="s">
        <v>21</v>
      </c>
      <c r="C18" s="10" t="s">
        <v>8</v>
      </c>
      <c r="D18" s="5">
        <f>SUM(D19:D22)</f>
        <v>52942443.439999998</v>
      </c>
      <c r="E18" s="5">
        <f t="shared" ref="E18:H18" si="0">SUM(E19:E22)</f>
        <v>55074566.009999998</v>
      </c>
      <c r="F18" s="5">
        <f>SUM(F19:F22)</f>
        <v>70016246.390000001</v>
      </c>
      <c r="G18" s="5">
        <f t="shared" ref="G18" si="1">SUM(G19:G22)</f>
        <v>7392600</v>
      </c>
      <c r="H18" s="5">
        <f t="shared" si="0"/>
        <v>7392600</v>
      </c>
      <c r="I18" s="5">
        <f>SUM(I23+I28+I33+I38+I43+I48)</f>
        <v>192818455.84000003</v>
      </c>
    </row>
    <row r="19" spans="1:9" ht="15.75" x14ac:dyDescent="0.25">
      <c r="A19" s="16"/>
      <c r="B19" s="27"/>
      <c r="C19" s="10" t="s">
        <v>11</v>
      </c>
      <c r="D19" s="5">
        <f>SUM(D24+D29+D34+D39+D44+D49)</f>
        <v>8222778.3300000001</v>
      </c>
      <c r="E19" s="5">
        <f t="shared" ref="E19:I19" si="2">SUM(E24+E29+E34+E39+E44+E49)</f>
        <v>5851712.2500000009</v>
      </c>
      <c r="F19" s="5">
        <f t="shared" si="2"/>
        <v>6863588.0099999988</v>
      </c>
      <c r="G19" s="5">
        <f t="shared" si="2"/>
        <v>7392600</v>
      </c>
      <c r="H19" s="5">
        <f t="shared" si="2"/>
        <v>7392600</v>
      </c>
      <c r="I19" s="5">
        <f t="shared" si="2"/>
        <v>35723278.590000004</v>
      </c>
    </row>
    <row r="20" spans="1:9" ht="15.75" x14ac:dyDescent="0.25">
      <c r="A20" s="16"/>
      <c r="B20" s="27"/>
      <c r="C20" s="10" t="s">
        <v>12</v>
      </c>
      <c r="D20" s="5">
        <f>SUM(D25+D30+D35+D40+D45+D50)</f>
        <v>7291093.6799999997</v>
      </c>
      <c r="E20" s="5">
        <f t="shared" ref="E20:I20" si="3">SUM(E25+E30+E35+E40+E45+E50)</f>
        <v>9442411.3599999994</v>
      </c>
      <c r="F20" s="5">
        <f t="shared" si="3"/>
        <v>4419264</v>
      </c>
      <c r="G20" s="5">
        <f t="shared" si="3"/>
        <v>0</v>
      </c>
      <c r="H20" s="5">
        <f t="shared" si="3"/>
        <v>0</v>
      </c>
      <c r="I20" s="5">
        <f t="shared" si="3"/>
        <v>21152769.039999999</v>
      </c>
    </row>
    <row r="21" spans="1:9" ht="15.75" x14ac:dyDescent="0.25">
      <c r="A21" s="16"/>
      <c r="B21" s="27"/>
      <c r="C21" s="10" t="s">
        <v>13</v>
      </c>
      <c r="D21" s="6">
        <f>SUM(D26+D31+D36+D41+D46+D51)</f>
        <v>37428571.43</v>
      </c>
      <c r="E21" s="6">
        <f t="shared" ref="E21:I21" si="4">SUM(E26+E31+E36+E41+E46+E51)</f>
        <v>39780442.399999999</v>
      </c>
      <c r="F21" s="6">
        <f t="shared" si="4"/>
        <v>58733394.380000003</v>
      </c>
      <c r="G21" s="6">
        <f t="shared" si="4"/>
        <v>0</v>
      </c>
      <c r="H21" s="6">
        <f t="shared" si="4"/>
        <v>0</v>
      </c>
      <c r="I21" s="6">
        <f t="shared" si="4"/>
        <v>135942408.21000001</v>
      </c>
    </row>
    <row r="22" spans="1:9" ht="15.75" x14ac:dyDescent="0.25">
      <c r="A22" s="16"/>
      <c r="B22" s="28"/>
      <c r="C22" s="10" t="s">
        <v>14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f t="shared" ref="I22" si="5">SUM(D22:H22)</f>
        <v>0</v>
      </c>
    </row>
    <row r="23" spans="1:9" ht="15.75" x14ac:dyDescent="0.25">
      <c r="A23" s="16" t="s">
        <v>9</v>
      </c>
      <c r="B23" s="16" t="s">
        <v>10</v>
      </c>
      <c r="C23" s="11" t="s">
        <v>8</v>
      </c>
      <c r="D23" s="5">
        <f>SUM(D24:D27)</f>
        <v>2104000</v>
      </c>
      <c r="E23" s="5">
        <f t="shared" ref="E23:I23" si="6">SUM(E24:E27)</f>
        <v>2547422.5099999998</v>
      </c>
      <c r="F23" s="5">
        <f t="shared" si="6"/>
        <v>3908321.92</v>
      </c>
      <c r="G23" s="5">
        <f t="shared" ref="G23" si="7">SUM(G24:G27)</f>
        <v>3695600</v>
      </c>
      <c r="H23" s="5">
        <f t="shared" si="6"/>
        <v>3695600</v>
      </c>
      <c r="I23" s="5">
        <f t="shared" si="6"/>
        <v>15950944.43</v>
      </c>
    </row>
    <row r="24" spans="1:9" ht="15.75" x14ac:dyDescent="0.25">
      <c r="A24" s="16"/>
      <c r="B24" s="16"/>
      <c r="C24" s="11" t="s">
        <v>11</v>
      </c>
      <c r="D24" s="7">
        <v>2104000</v>
      </c>
      <c r="E24" s="7">
        <v>2547422.5099999998</v>
      </c>
      <c r="F24" s="7">
        <v>3908321.92</v>
      </c>
      <c r="G24" s="7">
        <v>3695600</v>
      </c>
      <c r="H24" s="7">
        <v>3695600</v>
      </c>
      <c r="I24" s="7">
        <f>SUM(D24:H24)</f>
        <v>15950944.43</v>
      </c>
    </row>
    <row r="25" spans="1:9" ht="15.75" x14ac:dyDescent="0.25">
      <c r="A25" s="16"/>
      <c r="B25" s="16"/>
      <c r="C25" s="11" t="s">
        <v>12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ref="I25:I27" si="8">SUM(D25:H25)</f>
        <v>0</v>
      </c>
    </row>
    <row r="26" spans="1:9" ht="15.75" x14ac:dyDescent="0.25">
      <c r="A26" s="16"/>
      <c r="B26" s="16"/>
      <c r="C26" s="11" t="s">
        <v>13</v>
      </c>
      <c r="D26" s="9">
        <v>0</v>
      </c>
      <c r="E26" s="9">
        <v>0</v>
      </c>
      <c r="F26" s="7">
        <v>0</v>
      </c>
      <c r="G26" s="7">
        <v>0</v>
      </c>
      <c r="H26" s="7">
        <v>0</v>
      </c>
      <c r="I26" s="7">
        <f t="shared" si="8"/>
        <v>0</v>
      </c>
    </row>
    <row r="27" spans="1:9" ht="15.75" x14ac:dyDescent="0.25">
      <c r="A27" s="16"/>
      <c r="B27" s="16"/>
      <c r="C27" s="11" t="s">
        <v>14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8"/>
        <v>0</v>
      </c>
    </row>
    <row r="28" spans="1:9" ht="15.75" x14ac:dyDescent="0.25">
      <c r="A28" s="16" t="s">
        <v>15</v>
      </c>
      <c r="B28" s="16" t="s">
        <v>27</v>
      </c>
      <c r="C28" s="11" t="s">
        <v>8</v>
      </c>
      <c r="D28" s="5">
        <f>SUM(D29:D32)</f>
        <v>5330294</v>
      </c>
      <c r="E28" s="5">
        <f t="shared" ref="E28:H28" si="9">SUM(E29:E32)</f>
        <v>6981496.8200000003</v>
      </c>
      <c r="F28" s="5">
        <f t="shared" si="9"/>
        <v>1870864.03</v>
      </c>
      <c r="G28" s="5">
        <f t="shared" ref="G28" si="10">SUM(G29:G32)</f>
        <v>1073000</v>
      </c>
      <c r="H28" s="5">
        <f t="shared" si="9"/>
        <v>1073000</v>
      </c>
      <c r="I28" s="5">
        <f>SUM(D28:H28)</f>
        <v>16328654.85</v>
      </c>
    </row>
    <row r="29" spans="1:9" ht="15.75" x14ac:dyDescent="0.25">
      <c r="A29" s="16"/>
      <c r="B29" s="16"/>
      <c r="C29" s="11" t="s">
        <v>11</v>
      </c>
      <c r="D29" s="7">
        <v>1505294</v>
      </c>
      <c r="E29" s="7">
        <v>566830.16</v>
      </c>
      <c r="F29" s="7">
        <v>1870864.03</v>
      </c>
      <c r="G29" s="7">
        <v>1073000</v>
      </c>
      <c r="H29" s="7">
        <v>1073000</v>
      </c>
      <c r="I29" s="7">
        <f>SUM(D29:H29)</f>
        <v>6088988.1900000004</v>
      </c>
    </row>
    <row r="30" spans="1:9" ht="15.75" x14ac:dyDescent="0.25">
      <c r="A30" s="16"/>
      <c r="B30" s="16"/>
      <c r="C30" s="11" t="s">
        <v>12</v>
      </c>
      <c r="D30" s="7">
        <v>3825000</v>
      </c>
      <c r="E30" s="7">
        <v>6414666.6600000001</v>
      </c>
      <c r="F30" s="7">
        <v>0</v>
      </c>
      <c r="G30" s="7">
        <v>0</v>
      </c>
      <c r="H30" s="7">
        <v>0</v>
      </c>
      <c r="I30" s="7">
        <f t="shared" ref="I30:I32" si="11">SUM(D30:H30)</f>
        <v>10239666.66</v>
      </c>
    </row>
    <row r="31" spans="1:9" ht="15.75" x14ac:dyDescent="0.25">
      <c r="A31" s="16"/>
      <c r="B31" s="16"/>
      <c r="C31" s="11" t="s">
        <v>13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11"/>
        <v>0</v>
      </c>
    </row>
    <row r="32" spans="1:9" ht="15.75" x14ac:dyDescent="0.25">
      <c r="A32" s="16"/>
      <c r="B32" s="16"/>
      <c r="C32" s="11" t="s">
        <v>14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11"/>
        <v>0</v>
      </c>
    </row>
    <row r="33" spans="1:9" ht="15.75" x14ac:dyDescent="0.25">
      <c r="A33" s="16" t="s">
        <v>16</v>
      </c>
      <c r="B33" s="24" t="s">
        <v>17</v>
      </c>
      <c r="C33" s="11" t="s">
        <v>8</v>
      </c>
      <c r="D33" s="5">
        <f>SUM(D34:D37)</f>
        <v>38844704.729999997</v>
      </c>
      <c r="E33" s="5">
        <f t="shared" ref="E33:I33" si="12">SUM(E34:E37)</f>
        <v>40204332.850000001</v>
      </c>
      <c r="F33" s="5">
        <f t="shared" si="12"/>
        <v>58792147.850000001</v>
      </c>
      <c r="G33" s="5">
        <f t="shared" ref="G33" si="13">SUM(G34:G37)</f>
        <v>527000</v>
      </c>
      <c r="H33" s="5">
        <f t="shared" si="12"/>
        <v>527000</v>
      </c>
      <c r="I33" s="5">
        <f t="shared" si="12"/>
        <v>138895185.43000001</v>
      </c>
    </row>
    <row r="34" spans="1:9" ht="15.75" x14ac:dyDescent="0.25">
      <c r="A34" s="16"/>
      <c r="B34" s="24"/>
      <c r="C34" s="11" t="s">
        <v>11</v>
      </c>
      <c r="D34" s="8">
        <v>1416133.3</v>
      </c>
      <c r="E34" s="7">
        <v>423890.45</v>
      </c>
      <c r="F34" s="7">
        <v>58753.47</v>
      </c>
      <c r="G34" s="7">
        <v>527000</v>
      </c>
      <c r="H34" s="7">
        <v>527000</v>
      </c>
      <c r="I34" s="7">
        <f>SUM(D34:H34)</f>
        <v>2952777.2199999997</v>
      </c>
    </row>
    <row r="35" spans="1:9" ht="15.75" x14ac:dyDescent="0.25">
      <c r="A35" s="16"/>
      <c r="B35" s="24"/>
      <c r="C35" s="11" t="s">
        <v>12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ref="I35:I37" si="14">SUM(D35:H35)</f>
        <v>0</v>
      </c>
    </row>
    <row r="36" spans="1:9" ht="15.75" x14ac:dyDescent="0.25">
      <c r="A36" s="16"/>
      <c r="B36" s="24"/>
      <c r="C36" s="11" t="s">
        <v>13</v>
      </c>
      <c r="D36" s="9">
        <v>37428571.43</v>
      </c>
      <c r="E36" s="7">
        <v>39780442.399999999</v>
      </c>
      <c r="F36" s="7">
        <v>58733394.380000003</v>
      </c>
      <c r="G36" s="7">
        <v>0</v>
      </c>
      <c r="H36" s="7">
        <v>0</v>
      </c>
      <c r="I36" s="7">
        <f t="shared" si="14"/>
        <v>135942408.21000001</v>
      </c>
    </row>
    <row r="37" spans="1:9" ht="15.75" x14ac:dyDescent="0.25">
      <c r="A37" s="16"/>
      <c r="B37" s="24"/>
      <c r="C37" s="11" t="s">
        <v>14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14"/>
        <v>0</v>
      </c>
    </row>
    <row r="38" spans="1:9" ht="15.75" x14ac:dyDescent="0.25">
      <c r="A38" s="16" t="s">
        <v>18</v>
      </c>
      <c r="B38" s="24" t="s">
        <v>19</v>
      </c>
      <c r="C38" s="11" t="s">
        <v>8</v>
      </c>
      <c r="D38" s="5">
        <f>SUM(D39:D42)</f>
        <v>2648089.5099999998</v>
      </c>
      <c r="E38" s="5">
        <f t="shared" ref="E38:H38" si="15">SUM(E39:E42)</f>
        <v>1993761.85</v>
      </c>
      <c r="F38" s="5">
        <f t="shared" si="15"/>
        <v>624903.43999999994</v>
      </c>
      <c r="G38" s="5">
        <f t="shared" ref="G38" si="16">SUM(G39:G42)</f>
        <v>997000</v>
      </c>
      <c r="H38" s="5">
        <f t="shared" si="15"/>
        <v>997000</v>
      </c>
      <c r="I38" s="5">
        <f>SUM(I39:I42)</f>
        <v>7260754.7999999998</v>
      </c>
    </row>
    <row r="39" spans="1:9" ht="15.75" x14ac:dyDescent="0.25">
      <c r="A39" s="16"/>
      <c r="B39" s="24"/>
      <c r="C39" s="11" t="s">
        <v>11</v>
      </c>
      <c r="D39" s="7">
        <v>2648089.5099999998</v>
      </c>
      <c r="E39" s="7">
        <v>1135761.8500000001</v>
      </c>
      <c r="F39" s="7">
        <v>624903.43999999994</v>
      </c>
      <c r="G39" s="7">
        <v>997000</v>
      </c>
      <c r="H39" s="7">
        <v>997000</v>
      </c>
      <c r="I39" s="7">
        <f>SUM(D39:H39)</f>
        <v>6402754.7999999998</v>
      </c>
    </row>
    <row r="40" spans="1:9" ht="15.75" x14ac:dyDescent="0.25">
      <c r="A40" s="16"/>
      <c r="B40" s="24"/>
      <c r="C40" s="11" t="s">
        <v>12</v>
      </c>
      <c r="D40" s="7">
        <v>0</v>
      </c>
      <c r="E40" s="7">
        <v>858000</v>
      </c>
      <c r="F40" s="7">
        <v>0</v>
      </c>
      <c r="G40" s="7">
        <v>0</v>
      </c>
      <c r="H40" s="7">
        <v>0</v>
      </c>
      <c r="I40" s="7">
        <f t="shared" ref="I40:I42" si="17">SUM(D40:H40)</f>
        <v>858000</v>
      </c>
    </row>
    <row r="41" spans="1:9" ht="15.75" x14ac:dyDescent="0.25">
      <c r="A41" s="16"/>
      <c r="B41" s="24"/>
      <c r="C41" s="11" t="s">
        <v>13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f t="shared" si="17"/>
        <v>0</v>
      </c>
    </row>
    <row r="42" spans="1:9" ht="15.75" x14ac:dyDescent="0.25">
      <c r="A42" s="16"/>
      <c r="B42" s="24"/>
      <c r="C42" s="11" t="s">
        <v>14</v>
      </c>
      <c r="D42" s="7">
        <v>0</v>
      </c>
      <c r="E42" s="7">
        <v>0</v>
      </c>
      <c r="F42" s="7">
        <v>0</v>
      </c>
      <c r="G42" s="7"/>
      <c r="H42" s="7"/>
      <c r="I42" s="7">
        <f t="shared" si="17"/>
        <v>0</v>
      </c>
    </row>
    <row r="43" spans="1:9" ht="15.75" x14ac:dyDescent="0.25">
      <c r="A43" s="16" t="s">
        <v>20</v>
      </c>
      <c r="B43" s="17" t="s">
        <v>22</v>
      </c>
      <c r="C43" s="11" t="s">
        <v>8</v>
      </c>
      <c r="D43" s="5">
        <f>SUM(D44:D47)</f>
        <v>4015355.2</v>
      </c>
      <c r="E43" s="5">
        <f t="shared" ref="E43:I43" si="18">SUM(E44:E47)</f>
        <v>3347551.9800000004</v>
      </c>
      <c r="F43" s="5">
        <f t="shared" si="18"/>
        <v>168152.31</v>
      </c>
      <c r="G43" s="5">
        <f t="shared" ref="G43" si="19">SUM(G44:G47)</f>
        <v>1100000</v>
      </c>
      <c r="H43" s="5">
        <f t="shared" si="18"/>
        <v>1100000</v>
      </c>
      <c r="I43" s="5">
        <f t="shared" si="18"/>
        <v>9731059.4900000021</v>
      </c>
    </row>
    <row r="44" spans="1:9" ht="15.75" x14ac:dyDescent="0.25">
      <c r="A44" s="16"/>
      <c r="B44" s="18"/>
      <c r="C44" s="11" t="s">
        <v>11</v>
      </c>
      <c r="D44" s="8">
        <v>549261.52</v>
      </c>
      <c r="E44" s="7">
        <v>1177807.28</v>
      </c>
      <c r="F44" s="7">
        <v>168152.31</v>
      </c>
      <c r="G44" s="7">
        <v>1100000</v>
      </c>
      <c r="H44" s="7">
        <v>1100000</v>
      </c>
      <c r="I44" s="7">
        <f>SUM(D44:H44)</f>
        <v>4095221.1100000003</v>
      </c>
    </row>
    <row r="45" spans="1:9" ht="15.75" x14ac:dyDescent="0.25">
      <c r="A45" s="16"/>
      <c r="B45" s="18"/>
      <c r="C45" s="11" t="s">
        <v>12</v>
      </c>
      <c r="D45" s="7">
        <v>3466093.68</v>
      </c>
      <c r="E45" s="7">
        <v>2169744.7000000002</v>
      </c>
      <c r="F45" s="7">
        <v>0</v>
      </c>
      <c r="G45" s="7">
        <v>0</v>
      </c>
      <c r="H45" s="7">
        <v>0</v>
      </c>
      <c r="I45" s="7">
        <f t="shared" ref="I45:I47" si="20">SUM(D45:H45)</f>
        <v>5635838.3800000008</v>
      </c>
    </row>
    <row r="46" spans="1:9" ht="15.75" x14ac:dyDescent="0.25">
      <c r="A46" s="16"/>
      <c r="B46" s="18"/>
      <c r="C46" s="11" t="s">
        <v>13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f t="shared" si="20"/>
        <v>0</v>
      </c>
    </row>
    <row r="47" spans="1:9" ht="15.75" x14ac:dyDescent="0.25">
      <c r="A47" s="16"/>
      <c r="B47" s="19"/>
      <c r="C47" s="11" t="s">
        <v>14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f t="shared" si="20"/>
        <v>0</v>
      </c>
    </row>
    <row r="48" spans="1:9" ht="15.75" x14ac:dyDescent="0.25">
      <c r="A48" s="16" t="s">
        <v>30</v>
      </c>
      <c r="B48" s="17" t="s">
        <v>31</v>
      </c>
      <c r="C48" s="15" t="s">
        <v>8</v>
      </c>
      <c r="D48" s="5">
        <f>SUM(D49:D52)</f>
        <v>0</v>
      </c>
      <c r="E48" s="5">
        <f t="shared" ref="E48:I48" si="21">SUM(E49:E52)</f>
        <v>0</v>
      </c>
      <c r="F48" s="5">
        <f t="shared" si="21"/>
        <v>4651856.84</v>
      </c>
      <c r="G48" s="5">
        <f t="shared" si="21"/>
        <v>0</v>
      </c>
      <c r="H48" s="5">
        <f t="shared" si="21"/>
        <v>0</v>
      </c>
      <c r="I48" s="5">
        <f t="shared" si="21"/>
        <v>4651856.84</v>
      </c>
    </row>
    <row r="49" spans="1:9" ht="15.75" x14ac:dyDescent="0.25">
      <c r="A49" s="16"/>
      <c r="B49" s="18"/>
      <c r="C49" s="15" t="s">
        <v>11</v>
      </c>
      <c r="D49" s="7">
        <v>0</v>
      </c>
      <c r="E49" s="7">
        <v>0</v>
      </c>
      <c r="F49" s="7">
        <v>232592.84</v>
      </c>
      <c r="G49" s="7">
        <v>0</v>
      </c>
      <c r="H49" s="7">
        <v>0</v>
      </c>
      <c r="I49" s="7">
        <f>SUM(D49:H49)</f>
        <v>232592.84</v>
      </c>
    </row>
    <row r="50" spans="1:9" ht="15.75" x14ac:dyDescent="0.25">
      <c r="A50" s="16"/>
      <c r="B50" s="18"/>
      <c r="C50" s="15" t="s">
        <v>12</v>
      </c>
      <c r="D50" s="7">
        <v>0</v>
      </c>
      <c r="E50" s="7">
        <v>0</v>
      </c>
      <c r="F50" s="7">
        <v>4419264</v>
      </c>
      <c r="G50" s="7">
        <v>0</v>
      </c>
      <c r="H50" s="7">
        <v>0</v>
      </c>
      <c r="I50" s="7">
        <f t="shared" ref="I50:I52" si="22">SUM(D50:H50)</f>
        <v>4419264</v>
      </c>
    </row>
    <row r="51" spans="1:9" ht="15.75" x14ac:dyDescent="0.25">
      <c r="A51" s="16"/>
      <c r="B51" s="18"/>
      <c r="C51" s="15" t="s">
        <v>13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f t="shared" si="22"/>
        <v>0</v>
      </c>
    </row>
    <row r="52" spans="1:9" ht="15.75" x14ac:dyDescent="0.25">
      <c r="A52" s="16"/>
      <c r="B52" s="19"/>
      <c r="C52" s="15" t="s">
        <v>14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f t="shared" si="22"/>
        <v>0</v>
      </c>
    </row>
  </sheetData>
  <mergeCells count="30">
    <mergeCell ref="D6:I6"/>
    <mergeCell ref="D7:I7"/>
    <mergeCell ref="A43:A47"/>
    <mergeCell ref="A38:A42"/>
    <mergeCell ref="B38:B42"/>
    <mergeCell ref="A33:A37"/>
    <mergeCell ref="B33:B37"/>
    <mergeCell ref="B43:B47"/>
    <mergeCell ref="D8:I8"/>
    <mergeCell ref="C9:I9"/>
    <mergeCell ref="C11:E11"/>
    <mergeCell ref="B18:B22"/>
    <mergeCell ref="B16:B17"/>
    <mergeCell ref="C16:C17"/>
    <mergeCell ref="D16:I16"/>
    <mergeCell ref="A48:A52"/>
    <mergeCell ref="B48:B52"/>
    <mergeCell ref="H1:I1"/>
    <mergeCell ref="A28:A32"/>
    <mergeCell ref="B28:B32"/>
    <mergeCell ref="A23:A27"/>
    <mergeCell ref="B23:B27"/>
    <mergeCell ref="B12:F12"/>
    <mergeCell ref="B13:F13"/>
    <mergeCell ref="B14:F14"/>
    <mergeCell ref="A16:A17"/>
    <mergeCell ref="A18:A22"/>
    <mergeCell ref="E4:I4"/>
    <mergeCell ref="E3:I3"/>
    <mergeCell ref="E2:I2"/>
  </mergeCells>
  <pageMargins left="0.78740157480314965" right="0.5118110236220472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2024-09-12T12:52:48Z</cp:lastPrinted>
  <dcterms:created xsi:type="dcterms:W3CDTF">2023-01-25T14:32:40Z</dcterms:created>
  <dcterms:modified xsi:type="dcterms:W3CDTF">2024-09-12T12:53:10Z</dcterms:modified>
</cp:coreProperties>
</file>