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остановления 2023\апрель\внес изм мп меропр жкх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44" i="1" l="1"/>
  <c r="H44" i="1"/>
  <c r="I44" i="1"/>
  <c r="F44" i="1"/>
  <c r="G43" i="1"/>
  <c r="H43" i="1"/>
  <c r="I43" i="1"/>
  <c r="F43" i="1"/>
  <c r="I42" i="1"/>
  <c r="F42" i="1"/>
  <c r="E42" i="1" s="1"/>
  <c r="G42" i="1"/>
  <c r="H42" i="1"/>
  <c r="I41" i="1"/>
  <c r="G41" i="1"/>
  <c r="H41" i="1"/>
  <c r="F41" i="1"/>
  <c r="E36" i="1"/>
  <c r="E35" i="1"/>
  <c r="E34" i="1"/>
  <c r="E33" i="1"/>
  <c r="E32" i="1"/>
  <c r="E31" i="1"/>
  <c r="E30" i="1"/>
  <c r="E29" i="1"/>
  <c r="E28" i="1"/>
  <c r="E27" i="1"/>
  <c r="E26" i="1"/>
  <c r="E25" i="1"/>
  <c r="E41" i="1" l="1"/>
  <c r="E43" i="1"/>
  <c r="E44" i="1"/>
  <c r="G45" i="1"/>
  <c r="H45" i="1"/>
  <c r="I45" i="1"/>
  <c r="E23" i="1"/>
  <c r="E22" i="1"/>
  <c r="E24" i="1"/>
  <c r="E37" i="1"/>
  <c r="E38" i="1"/>
  <c r="E39" i="1"/>
  <c r="E40" i="1"/>
  <c r="E21" i="1"/>
  <c r="F45" i="1" l="1"/>
  <c r="E45" i="1"/>
</calcChain>
</file>

<file path=xl/sharedStrings.xml><?xml version="1.0" encoding="utf-8"?>
<sst xmlns="http://schemas.openxmlformats.org/spreadsheetml/2006/main" count="65" uniqueCount="44">
  <si>
    <t>Описание </t>
  </si>
  <si>
    <t>Финансовые затраты </t>
  </si>
  <si>
    <t>всего </t>
  </si>
  <si>
    <t>в том числе </t>
  </si>
  <si>
    <t>по годам </t>
  </si>
  <si>
    <t>1 </t>
  </si>
  <si>
    <t>2 </t>
  </si>
  <si>
    <t>3 </t>
  </si>
  <si>
    <t>4 </t>
  </si>
  <si>
    <t>5 </t>
  </si>
  <si>
    <t>6 </t>
  </si>
  <si>
    <t>7 </t>
  </si>
  <si>
    <t>8 </t>
  </si>
  <si>
    <t>Областной бюджет</t>
  </si>
  <si>
    <t>Районный бюджет</t>
  </si>
  <si>
    <t>Внебюджетные источники</t>
  </si>
  <si>
    <t>Источники финансирования </t>
  </si>
  <si>
    <t>Наименование мероприятия   </t>
  </si>
  <si>
    <t>ИТОГО:</t>
  </si>
  <si>
    <t xml:space="preserve">муниципального образования «Коношский муниципальный район» </t>
  </si>
  <si>
    <t>к муниципальной программе</t>
  </si>
  <si>
    <t xml:space="preserve"> «Мероприятия в сфере жилищно-коммунального хозяйства</t>
  </si>
  <si>
    <t>Перечень мероприятий</t>
  </si>
  <si>
    <t>(наименование подпрограммы) </t>
  </si>
  <si>
    <t>Федеральный бюджет</t>
  </si>
  <si>
    <t>Приложение № 4.3</t>
  </si>
  <si>
    <t>организация ритуальных услуг и содержание мест захоронения</t>
  </si>
  <si>
    <t>организация и содержание захоронений на территории сельских поселений (МО "Ерцевское", МО "Мирный", МО "Вохтомское")</t>
  </si>
  <si>
    <t>замена светильников уличного освещения</t>
  </si>
  <si>
    <t>модернизация уличного освещения</t>
  </si>
  <si>
    <t>ликвидация аварийных (ветхих) зданий, домов</t>
  </si>
  <si>
    <t>снос аварийных, ветхих зданий, строений, домов</t>
  </si>
  <si>
    <t>осуществление части полномочий по участию в организации деятельности по накоплению ( в том числе раздельному накоплению) и транспортированию твердых коммунальных отходов</t>
  </si>
  <si>
    <t>осуществление части полномочий  по организации ритуальных услуг и содержанию мест захоронения</t>
  </si>
  <si>
    <t>проведение субботников по благоустройству сельских поселений ( МО "Тавреньгское", МО "Подюжское", МО "Волошское", МО "Климовское")</t>
  </si>
  <si>
    <t>организация и содержание мест захоронений на территории сельских поселений ( МО "Тавреньгское", МО "Подюжское", МО "Волошское", МО "Климовское")</t>
  </si>
  <si>
    <t>ВСЕГО</t>
  </si>
  <si>
    <t>ПРИЛОЖЕНИЕ №4</t>
  </si>
  <si>
    <t>к постановлению администрации</t>
  </si>
  <si>
    <t>муниципального образования</t>
  </si>
  <si>
    <t>«Коношский муниципальный район»</t>
  </si>
  <si>
    <t>от 13 апреля 2023 г.№ 225</t>
  </si>
  <si>
    <t>____________________________________________</t>
  </si>
  <si>
    <t>подпрограммы № 4 «Благоустройство»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</si>
</sst>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2"/>
  <sheetViews>
    <sheetView tabSelected="1" workbookViewId="0">
      <selection activeCell="H26" sqref="H26"/>
    </sheetView>
  </sheetViews>
  <sheetFormatPr defaultRowHeight="15" x14ac:dyDescent="0.25"/>
  <cols>
    <col min="1" max="1" width="7" customWidth="1"/>
    <col min="2" max="2" width="28.7109375" customWidth="1"/>
    <col min="3" max="3" width="34.42578125" customWidth="1"/>
    <col min="4" max="4" width="18.5703125" customWidth="1"/>
    <col min="5" max="5" width="17.7109375" customWidth="1"/>
    <col min="6" max="6" width="17.28515625" customWidth="1"/>
    <col min="7" max="7" width="18.28515625" customWidth="1"/>
    <col min="8" max="8" width="16.140625" customWidth="1"/>
    <col min="9" max="9" width="17.28515625" customWidth="1"/>
  </cols>
  <sheetData>
    <row r="1" spans="1:9" ht="16.5" x14ac:dyDescent="0.25">
      <c r="G1" s="28" t="s">
        <v>37</v>
      </c>
      <c r="H1" s="28"/>
      <c r="I1" s="28"/>
    </row>
    <row r="2" spans="1:9" ht="16.5" x14ac:dyDescent="0.25">
      <c r="G2" s="28" t="s">
        <v>38</v>
      </c>
      <c r="H2" s="28"/>
      <c r="I2" s="28"/>
    </row>
    <row r="3" spans="1:9" ht="16.5" x14ac:dyDescent="0.25">
      <c r="G3" s="29" t="s">
        <v>39</v>
      </c>
      <c r="H3" s="29"/>
      <c r="I3" s="29"/>
    </row>
    <row r="4" spans="1:9" ht="15.75" customHeight="1" x14ac:dyDescent="0.25">
      <c r="F4" s="26"/>
      <c r="G4" s="29" t="s">
        <v>40</v>
      </c>
      <c r="H4" s="29"/>
      <c r="I4" s="29"/>
    </row>
    <row r="5" spans="1:9" ht="16.5" x14ac:dyDescent="0.25">
      <c r="G5" s="29" t="s">
        <v>41</v>
      </c>
      <c r="H5" s="29"/>
      <c r="I5" s="29"/>
    </row>
    <row r="6" spans="1:9" ht="15.75" x14ac:dyDescent="0.25">
      <c r="G6" s="6"/>
      <c r="H6" s="6"/>
      <c r="I6" s="6"/>
    </row>
    <row r="7" spans="1:9" ht="17.25" x14ac:dyDescent="0.3">
      <c r="F7" s="30"/>
      <c r="G7" s="31" t="s">
        <v>25</v>
      </c>
      <c r="H7" s="31"/>
      <c r="I7" s="31"/>
    </row>
    <row r="8" spans="1:9" ht="17.25" x14ac:dyDescent="0.3">
      <c r="F8" s="30"/>
      <c r="G8" s="31" t="s">
        <v>20</v>
      </c>
      <c r="H8" s="31"/>
      <c r="I8" s="31"/>
    </row>
    <row r="9" spans="1:9" ht="15.75" customHeight="1" x14ac:dyDescent="0.25">
      <c r="F9" s="31" t="s">
        <v>21</v>
      </c>
      <c r="G9" s="31"/>
      <c r="H9" s="31"/>
      <c r="I9" s="31"/>
    </row>
    <row r="10" spans="1:9" ht="17.25" customHeight="1" x14ac:dyDescent="0.25">
      <c r="F10" s="32" t="s">
        <v>19</v>
      </c>
      <c r="G10" s="32"/>
      <c r="H10" s="32"/>
      <c r="I10" s="32"/>
    </row>
    <row r="11" spans="1:9" ht="15.75" x14ac:dyDescent="0.25">
      <c r="G11" s="7"/>
      <c r="H11" s="7"/>
      <c r="I11" s="7"/>
    </row>
    <row r="12" spans="1:9" ht="15.75" x14ac:dyDescent="0.25">
      <c r="D12" s="24" t="s">
        <v>22</v>
      </c>
      <c r="E12" s="24"/>
      <c r="F12" s="24"/>
      <c r="G12" s="7"/>
      <c r="H12" s="7"/>
      <c r="I12" s="7"/>
    </row>
    <row r="13" spans="1:9" ht="15.75" x14ac:dyDescent="0.25">
      <c r="C13" s="12"/>
      <c r="D13" s="24" t="s">
        <v>43</v>
      </c>
      <c r="E13" s="24"/>
      <c r="F13" s="24"/>
      <c r="G13" s="12"/>
      <c r="H13" s="7"/>
      <c r="I13" s="7"/>
    </row>
    <row r="14" spans="1:9" ht="15.75" x14ac:dyDescent="0.25">
      <c r="D14" s="25" t="s">
        <v>23</v>
      </c>
      <c r="E14" s="25"/>
      <c r="F14" s="25"/>
      <c r="G14" s="7"/>
      <c r="H14" s="7"/>
      <c r="I14" s="7"/>
    </row>
    <row r="15" spans="1:9" x14ac:dyDescent="0.25">
      <c r="G15" s="5"/>
    </row>
    <row r="16" spans="1:9" ht="15.75" x14ac:dyDescent="0.25">
      <c r="A16" s="23"/>
      <c r="B16" s="14" t="s">
        <v>17</v>
      </c>
      <c r="C16" s="21" t="s">
        <v>0</v>
      </c>
      <c r="D16" s="14" t="s">
        <v>16</v>
      </c>
      <c r="E16" s="21" t="s">
        <v>1</v>
      </c>
      <c r="F16" s="21"/>
      <c r="G16" s="21"/>
      <c r="H16" s="21"/>
      <c r="I16" s="21"/>
    </row>
    <row r="17" spans="1:9" ht="31.5" customHeight="1" x14ac:dyDescent="0.25">
      <c r="A17" s="23"/>
      <c r="B17" s="15"/>
      <c r="C17" s="21"/>
      <c r="D17" s="15"/>
      <c r="E17" s="21" t="s">
        <v>2</v>
      </c>
      <c r="F17" s="21" t="s">
        <v>3</v>
      </c>
      <c r="G17" s="21"/>
      <c r="H17" s="21"/>
      <c r="I17" s="21"/>
    </row>
    <row r="18" spans="1:9" ht="15.75" x14ac:dyDescent="0.25">
      <c r="A18" s="23"/>
      <c r="B18" s="15"/>
      <c r="C18" s="21"/>
      <c r="D18" s="15"/>
      <c r="E18" s="21"/>
      <c r="F18" s="21" t="s">
        <v>4</v>
      </c>
      <c r="G18" s="21"/>
      <c r="H18" s="21"/>
      <c r="I18" s="21"/>
    </row>
    <row r="19" spans="1:9" ht="15.75" x14ac:dyDescent="0.25">
      <c r="A19" s="23"/>
      <c r="B19" s="16"/>
      <c r="C19" s="21"/>
      <c r="D19" s="16"/>
      <c r="E19" s="21"/>
      <c r="F19" s="8">
        <v>2022</v>
      </c>
      <c r="G19" s="8">
        <v>2023</v>
      </c>
      <c r="H19" s="8">
        <v>2024</v>
      </c>
      <c r="I19" s="8">
        <v>2025</v>
      </c>
    </row>
    <row r="20" spans="1:9" ht="15.75" x14ac:dyDescent="0.25">
      <c r="A20" s="1" t="s">
        <v>5</v>
      </c>
      <c r="B20" s="1" t="s">
        <v>6</v>
      </c>
      <c r="C20" s="1" t="s">
        <v>7</v>
      </c>
      <c r="D20" s="1" t="s">
        <v>8</v>
      </c>
      <c r="E20" s="1" t="s">
        <v>9</v>
      </c>
      <c r="F20" s="1" t="s">
        <v>10</v>
      </c>
      <c r="G20" s="1" t="s">
        <v>11</v>
      </c>
      <c r="H20" s="1" t="s">
        <v>12</v>
      </c>
      <c r="I20" s="1">
        <v>9</v>
      </c>
    </row>
    <row r="21" spans="1:9" ht="31.5" x14ac:dyDescent="0.25">
      <c r="A21" s="21" t="s">
        <v>5</v>
      </c>
      <c r="B21" s="22" t="s">
        <v>26</v>
      </c>
      <c r="C21" s="18" t="s">
        <v>27</v>
      </c>
      <c r="D21" s="2" t="s">
        <v>24</v>
      </c>
      <c r="E21" s="4">
        <f>SUM(F21:I21)</f>
        <v>0</v>
      </c>
      <c r="F21" s="3">
        <v>0</v>
      </c>
      <c r="G21" s="3">
        <v>0</v>
      </c>
      <c r="H21" s="3">
        <v>0</v>
      </c>
      <c r="I21" s="3">
        <v>0</v>
      </c>
    </row>
    <row r="22" spans="1:9" ht="31.5" x14ac:dyDescent="0.25">
      <c r="A22" s="21"/>
      <c r="B22" s="22"/>
      <c r="C22" s="19"/>
      <c r="D22" s="2" t="s">
        <v>13</v>
      </c>
      <c r="E22" s="4">
        <f t="shared" ref="E22:E40" si="0">SUM(F22:I22)</f>
        <v>0</v>
      </c>
      <c r="F22" s="3">
        <v>0</v>
      </c>
      <c r="G22" s="3">
        <v>0</v>
      </c>
      <c r="H22" s="3">
        <v>0</v>
      </c>
      <c r="I22" s="3">
        <v>0</v>
      </c>
    </row>
    <row r="23" spans="1:9" ht="31.5" x14ac:dyDescent="0.25">
      <c r="A23" s="21"/>
      <c r="B23" s="22"/>
      <c r="C23" s="19"/>
      <c r="D23" s="2" t="s">
        <v>14</v>
      </c>
      <c r="E23" s="4">
        <f>SUM(F23+G23+H23+I23)</f>
        <v>2340700</v>
      </c>
      <c r="F23" s="3">
        <v>562210</v>
      </c>
      <c r="G23" s="3">
        <v>378490</v>
      </c>
      <c r="H23" s="3">
        <v>700000</v>
      </c>
      <c r="I23" s="3">
        <v>700000</v>
      </c>
    </row>
    <row r="24" spans="1:9" ht="31.5" x14ac:dyDescent="0.25">
      <c r="A24" s="21"/>
      <c r="B24" s="22"/>
      <c r="C24" s="20"/>
      <c r="D24" s="2" t="s">
        <v>15</v>
      </c>
      <c r="E24" s="4">
        <f t="shared" si="0"/>
        <v>0</v>
      </c>
      <c r="F24" s="3">
        <v>0</v>
      </c>
      <c r="G24" s="3">
        <v>0</v>
      </c>
      <c r="H24" s="3">
        <v>0</v>
      </c>
      <c r="I24" s="3">
        <v>0</v>
      </c>
    </row>
    <row r="25" spans="1:9" ht="31.5" x14ac:dyDescent="0.25">
      <c r="A25" s="14">
        <v>2</v>
      </c>
      <c r="B25" s="18" t="s">
        <v>29</v>
      </c>
      <c r="C25" s="18" t="s">
        <v>28</v>
      </c>
      <c r="D25" s="11" t="s">
        <v>24</v>
      </c>
      <c r="E25" s="4">
        <f>SUM(F25:I25)</f>
        <v>0</v>
      </c>
      <c r="F25" s="3">
        <v>0</v>
      </c>
      <c r="G25" s="3">
        <v>0</v>
      </c>
      <c r="H25" s="3">
        <v>0</v>
      </c>
      <c r="I25" s="3">
        <v>0</v>
      </c>
    </row>
    <row r="26" spans="1:9" ht="31.5" x14ac:dyDescent="0.25">
      <c r="A26" s="15"/>
      <c r="B26" s="19"/>
      <c r="C26" s="19"/>
      <c r="D26" s="11" t="s">
        <v>13</v>
      </c>
      <c r="E26" s="4">
        <f t="shared" ref="E26" si="1">SUM(F26:I26)</f>
        <v>0</v>
      </c>
      <c r="F26" s="3">
        <v>0</v>
      </c>
      <c r="G26" s="3">
        <v>0</v>
      </c>
      <c r="H26" s="3">
        <v>0</v>
      </c>
      <c r="I26" s="3">
        <v>0</v>
      </c>
    </row>
    <row r="27" spans="1:9" ht="31.5" x14ac:dyDescent="0.25">
      <c r="A27" s="15"/>
      <c r="B27" s="19"/>
      <c r="C27" s="19"/>
      <c r="D27" s="11" t="s">
        <v>14</v>
      </c>
      <c r="E27" s="4">
        <f>SUM(F27+G27+H27+I27)</f>
        <v>2167233.58</v>
      </c>
      <c r="F27" s="3">
        <v>1100000</v>
      </c>
      <c r="G27" s="3">
        <v>467233.58</v>
      </c>
      <c r="H27" s="3">
        <v>300000</v>
      </c>
      <c r="I27" s="3">
        <v>300000</v>
      </c>
    </row>
    <row r="28" spans="1:9" ht="31.5" x14ac:dyDescent="0.25">
      <c r="A28" s="16"/>
      <c r="B28" s="20"/>
      <c r="C28" s="19"/>
      <c r="D28" s="11" t="s">
        <v>15</v>
      </c>
      <c r="E28" s="4">
        <f t="shared" ref="E28" si="2">SUM(F28:I28)</f>
        <v>0</v>
      </c>
      <c r="F28" s="3">
        <v>0</v>
      </c>
      <c r="G28" s="3">
        <v>0</v>
      </c>
      <c r="H28" s="3">
        <v>0</v>
      </c>
      <c r="I28" s="3">
        <v>0</v>
      </c>
    </row>
    <row r="29" spans="1:9" ht="31.5" x14ac:dyDescent="0.25">
      <c r="A29" s="14">
        <v>3</v>
      </c>
      <c r="B29" s="18" t="s">
        <v>30</v>
      </c>
      <c r="C29" s="22" t="s">
        <v>31</v>
      </c>
      <c r="D29" s="11" t="s">
        <v>24</v>
      </c>
      <c r="E29" s="4">
        <f>SUM(F29:I29)</f>
        <v>0</v>
      </c>
      <c r="F29" s="3">
        <v>0</v>
      </c>
      <c r="G29" s="3">
        <v>0</v>
      </c>
      <c r="H29" s="3">
        <v>0</v>
      </c>
      <c r="I29" s="3">
        <v>0</v>
      </c>
    </row>
    <row r="30" spans="1:9" ht="31.5" x14ac:dyDescent="0.25">
      <c r="A30" s="15"/>
      <c r="B30" s="19"/>
      <c r="C30" s="22"/>
      <c r="D30" s="11" t="s">
        <v>13</v>
      </c>
      <c r="E30" s="4">
        <f t="shared" ref="E30" si="3">SUM(F30:I30)</f>
        <v>0</v>
      </c>
      <c r="F30" s="3">
        <v>0</v>
      </c>
      <c r="G30" s="3">
        <v>0</v>
      </c>
      <c r="H30" s="3">
        <v>0</v>
      </c>
      <c r="I30" s="3">
        <v>0</v>
      </c>
    </row>
    <row r="31" spans="1:9" ht="31.5" x14ac:dyDescent="0.25">
      <c r="A31" s="15"/>
      <c r="B31" s="19"/>
      <c r="C31" s="22"/>
      <c r="D31" s="11" t="s">
        <v>14</v>
      </c>
      <c r="E31" s="4">
        <f>SUM(F31+G31+H31+I31)</f>
        <v>1564369.51</v>
      </c>
      <c r="F31" s="3">
        <v>664369.51</v>
      </c>
      <c r="G31" s="3">
        <v>300000</v>
      </c>
      <c r="H31" s="3">
        <v>300000</v>
      </c>
      <c r="I31" s="3">
        <v>300000</v>
      </c>
    </row>
    <row r="32" spans="1:9" ht="31.5" x14ac:dyDescent="0.25">
      <c r="A32" s="16"/>
      <c r="B32" s="20"/>
      <c r="C32" s="22"/>
      <c r="D32" s="11" t="s">
        <v>15</v>
      </c>
      <c r="E32" s="4">
        <f t="shared" ref="E32" si="4">SUM(F32:I32)</f>
        <v>0</v>
      </c>
      <c r="F32" s="3">
        <v>0</v>
      </c>
      <c r="G32" s="3">
        <v>0</v>
      </c>
      <c r="H32" s="3">
        <v>0</v>
      </c>
      <c r="I32" s="3">
        <v>0</v>
      </c>
    </row>
    <row r="33" spans="1:9" ht="31.5" x14ac:dyDescent="0.25">
      <c r="A33" s="14">
        <v>4</v>
      </c>
      <c r="B33" s="18" t="s">
        <v>32</v>
      </c>
      <c r="C33" s="22" t="s">
        <v>34</v>
      </c>
      <c r="D33" s="11" t="s">
        <v>24</v>
      </c>
      <c r="E33" s="4">
        <f>SUM(F33:I33)</f>
        <v>0</v>
      </c>
      <c r="F33" s="3">
        <v>0</v>
      </c>
      <c r="G33" s="3">
        <v>0</v>
      </c>
      <c r="H33" s="3">
        <v>0</v>
      </c>
      <c r="I33" s="3">
        <v>0</v>
      </c>
    </row>
    <row r="34" spans="1:9" ht="31.5" x14ac:dyDescent="0.25">
      <c r="A34" s="15"/>
      <c r="B34" s="19"/>
      <c r="C34" s="22"/>
      <c r="D34" s="11" t="s">
        <v>13</v>
      </c>
      <c r="E34" s="4">
        <f t="shared" ref="E34" si="5">SUM(F34:I34)</f>
        <v>0</v>
      </c>
      <c r="F34" s="3">
        <v>0</v>
      </c>
      <c r="G34" s="3">
        <v>0</v>
      </c>
      <c r="H34" s="3">
        <v>0</v>
      </c>
      <c r="I34" s="3">
        <v>0</v>
      </c>
    </row>
    <row r="35" spans="1:9" ht="38.25" customHeight="1" x14ac:dyDescent="0.25">
      <c r="A35" s="15"/>
      <c r="B35" s="19"/>
      <c r="C35" s="22"/>
      <c r="D35" s="11" t="s">
        <v>14</v>
      </c>
      <c r="E35" s="4">
        <f>SUM(F35+G35+H35+I35)</f>
        <v>367440</v>
      </c>
      <c r="F35" s="3">
        <v>183720</v>
      </c>
      <c r="G35" s="3">
        <v>183720</v>
      </c>
      <c r="H35" s="3">
        <v>0</v>
      </c>
      <c r="I35" s="3">
        <v>0</v>
      </c>
    </row>
    <row r="36" spans="1:9" ht="43.5" customHeight="1" x14ac:dyDescent="0.25">
      <c r="A36" s="16"/>
      <c r="B36" s="20"/>
      <c r="C36" s="22"/>
      <c r="D36" s="11" t="s">
        <v>15</v>
      </c>
      <c r="E36" s="4">
        <f t="shared" ref="E36" si="6">SUM(F36:I36)</f>
        <v>0</v>
      </c>
      <c r="F36" s="3">
        <v>0</v>
      </c>
      <c r="G36" s="3">
        <v>0</v>
      </c>
      <c r="H36" s="3">
        <v>0</v>
      </c>
      <c r="I36" s="3">
        <v>0</v>
      </c>
    </row>
    <row r="37" spans="1:9" ht="40.5" customHeight="1" x14ac:dyDescent="0.25">
      <c r="A37" s="14">
        <v>5</v>
      </c>
      <c r="B37" s="18" t="s">
        <v>33</v>
      </c>
      <c r="C37" s="18" t="s">
        <v>35</v>
      </c>
      <c r="D37" s="2" t="s">
        <v>24</v>
      </c>
      <c r="E37" s="4">
        <f t="shared" si="0"/>
        <v>0</v>
      </c>
      <c r="F37" s="3">
        <v>0</v>
      </c>
      <c r="G37" s="3">
        <v>0</v>
      </c>
      <c r="H37" s="3">
        <v>0</v>
      </c>
      <c r="I37" s="3">
        <v>0</v>
      </c>
    </row>
    <row r="38" spans="1:9" ht="43.5" customHeight="1" x14ac:dyDescent="0.25">
      <c r="A38" s="15"/>
      <c r="B38" s="19"/>
      <c r="C38" s="19"/>
      <c r="D38" s="2" t="s">
        <v>13</v>
      </c>
      <c r="E38" s="4">
        <f t="shared" si="0"/>
        <v>0</v>
      </c>
      <c r="F38" s="3">
        <v>0</v>
      </c>
      <c r="G38" s="3">
        <v>0</v>
      </c>
      <c r="H38" s="3">
        <v>0</v>
      </c>
      <c r="I38" s="3">
        <v>0</v>
      </c>
    </row>
    <row r="39" spans="1:9" ht="49.5" customHeight="1" x14ac:dyDescent="0.25">
      <c r="A39" s="15"/>
      <c r="B39" s="19"/>
      <c r="C39" s="19"/>
      <c r="D39" s="2" t="s">
        <v>14</v>
      </c>
      <c r="E39" s="4">
        <f t="shared" si="0"/>
        <v>275580</v>
      </c>
      <c r="F39" s="3">
        <v>137790</v>
      </c>
      <c r="G39" s="3">
        <v>137790</v>
      </c>
      <c r="H39" s="3">
        <v>0</v>
      </c>
      <c r="I39" s="3">
        <v>0</v>
      </c>
    </row>
    <row r="40" spans="1:9" ht="36" customHeight="1" x14ac:dyDescent="0.25">
      <c r="A40" s="16"/>
      <c r="B40" s="20"/>
      <c r="C40" s="20"/>
      <c r="D40" s="2" t="s">
        <v>15</v>
      </c>
      <c r="E40" s="4">
        <f t="shared" si="0"/>
        <v>0</v>
      </c>
      <c r="F40" s="3">
        <v>0</v>
      </c>
      <c r="G40" s="3">
        <v>0</v>
      </c>
      <c r="H40" s="3">
        <v>0</v>
      </c>
      <c r="I40" s="3">
        <v>0</v>
      </c>
    </row>
    <row r="41" spans="1:9" ht="31.5" x14ac:dyDescent="0.25">
      <c r="A41" s="17" t="s">
        <v>18</v>
      </c>
      <c r="B41" s="17"/>
      <c r="C41" s="17"/>
      <c r="D41" s="13" t="s">
        <v>24</v>
      </c>
      <c r="E41" s="10">
        <f>SUM(F41:I41)</f>
        <v>0</v>
      </c>
      <c r="F41" s="10">
        <f>SUM(F21+F25+F29+F33+F37)</f>
        <v>0</v>
      </c>
      <c r="G41" s="10">
        <f t="shared" ref="G41:I41" si="7">SUM(G21+G25+G29+G33+G37)</f>
        <v>0</v>
      </c>
      <c r="H41" s="10">
        <f t="shared" si="7"/>
        <v>0</v>
      </c>
      <c r="I41" s="10">
        <f t="shared" si="7"/>
        <v>0</v>
      </c>
    </row>
    <row r="42" spans="1:9" ht="31.5" x14ac:dyDescent="0.25">
      <c r="A42" s="17"/>
      <c r="B42" s="17"/>
      <c r="C42" s="17"/>
      <c r="D42" s="13" t="s">
        <v>13</v>
      </c>
      <c r="E42" s="10">
        <f t="shared" ref="E42:E44" si="8">SUM(F42:I42)</f>
        <v>0</v>
      </c>
      <c r="F42" s="10">
        <f t="shared" ref="F42:I42" si="9">SUM(G22+G26+G30+G34+G38)</f>
        <v>0</v>
      </c>
      <c r="G42" s="10">
        <f t="shared" si="9"/>
        <v>0</v>
      </c>
      <c r="H42" s="10">
        <f t="shared" si="9"/>
        <v>0</v>
      </c>
      <c r="I42" s="10">
        <f t="shared" si="9"/>
        <v>0</v>
      </c>
    </row>
    <row r="43" spans="1:9" ht="31.5" x14ac:dyDescent="0.25">
      <c r="A43" s="17"/>
      <c r="B43" s="17"/>
      <c r="C43" s="17"/>
      <c r="D43" s="13" t="s">
        <v>14</v>
      </c>
      <c r="E43" s="10">
        <f t="shared" si="8"/>
        <v>6715323.0899999999</v>
      </c>
      <c r="F43" s="10">
        <f>SUM(F23+F27+F31+F35+F39)</f>
        <v>2648089.5099999998</v>
      </c>
      <c r="G43" s="10">
        <f t="shared" ref="G43:I43" si="10">SUM(G23+G27+G31+G35+G39)</f>
        <v>1467233.58</v>
      </c>
      <c r="H43" s="10">
        <f t="shared" si="10"/>
        <v>1300000</v>
      </c>
      <c r="I43" s="10">
        <f t="shared" si="10"/>
        <v>1300000</v>
      </c>
    </row>
    <row r="44" spans="1:9" ht="31.5" x14ac:dyDescent="0.25">
      <c r="A44" s="17"/>
      <c r="B44" s="17"/>
      <c r="C44" s="17"/>
      <c r="D44" s="13" t="s">
        <v>15</v>
      </c>
      <c r="E44" s="10">
        <f t="shared" si="8"/>
        <v>0</v>
      </c>
      <c r="F44" s="10">
        <f>SUM(F24+F28+F32+F36+F40)</f>
        <v>0</v>
      </c>
      <c r="G44" s="10">
        <f t="shared" ref="G44:I44" si="11">SUM(G24+G28+G32+G36+G40)</f>
        <v>0</v>
      </c>
      <c r="H44" s="10">
        <f t="shared" si="11"/>
        <v>0</v>
      </c>
      <c r="I44" s="10">
        <f t="shared" si="11"/>
        <v>0</v>
      </c>
    </row>
    <row r="45" spans="1:9" ht="15.75" x14ac:dyDescent="0.25">
      <c r="D45" s="9" t="s">
        <v>36</v>
      </c>
      <c r="E45" s="10">
        <f>SUM(E41:E44)</f>
        <v>6715323.0899999999</v>
      </c>
      <c r="F45" s="10">
        <f t="shared" ref="F45:I45" si="12">SUM(F41:F44)</f>
        <v>2648089.5099999998</v>
      </c>
      <c r="G45" s="10">
        <f t="shared" si="12"/>
        <v>1467233.58</v>
      </c>
      <c r="H45" s="10">
        <f t="shared" si="12"/>
        <v>1300000</v>
      </c>
      <c r="I45" s="10">
        <f t="shared" si="12"/>
        <v>1300000</v>
      </c>
    </row>
    <row r="52" spans="3:8" x14ac:dyDescent="0.25">
      <c r="C52" s="27" t="s">
        <v>42</v>
      </c>
      <c r="D52" s="27"/>
      <c r="E52" s="27"/>
      <c r="F52" s="27"/>
      <c r="G52" s="27"/>
      <c r="H52" s="27"/>
    </row>
  </sheetData>
  <mergeCells count="37">
    <mergeCell ref="G1:I1"/>
    <mergeCell ref="G4:I4"/>
    <mergeCell ref="G2:I2"/>
    <mergeCell ref="C52:H52"/>
    <mergeCell ref="G3:I3"/>
    <mergeCell ref="D13:F13"/>
    <mergeCell ref="F10:I10"/>
    <mergeCell ref="D12:F12"/>
    <mergeCell ref="A29:A32"/>
    <mergeCell ref="A25:A28"/>
    <mergeCell ref="D14:F14"/>
    <mergeCell ref="G7:I7"/>
    <mergeCell ref="G8:I8"/>
    <mergeCell ref="F9:I9"/>
    <mergeCell ref="G5:I5"/>
    <mergeCell ref="B37:B40"/>
    <mergeCell ref="E16:I16"/>
    <mergeCell ref="E17:E19"/>
    <mergeCell ref="F17:I17"/>
    <mergeCell ref="F18:I18"/>
    <mergeCell ref="C25:C28"/>
    <mergeCell ref="B25:B28"/>
    <mergeCell ref="A37:A40"/>
    <mergeCell ref="D16:D19"/>
    <mergeCell ref="B16:B19"/>
    <mergeCell ref="A41:C44"/>
    <mergeCell ref="C21:C24"/>
    <mergeCell ref="C37:C40"/>
    <mergeCell ref="A21:A24"/>
    <mergeCell ref="B21:B24"/>
    <mergeCell ref="A16:A19"/>
    <mergeCell ref="C16:C19"/>
    <mergeCell ref="C29:C32"/>
    <mergeCell ref="C33:C36"/>
    <mergeCell ref="B33:B36"/>
    <mergeCell ref="A33:A36"/>
    <mergeCell ref="B29:B3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eropk</dc:creator>
  <cp:lastModifiedBy>user</cp:lastModifiedBy>
  <cp:lastPrinted>2023-04-14T07:59:50Z</cp:lastPrinted>
  <dcterms:created xsi:type="dcterms:W3CDTF">2023-01-25T10:04:34Z</dcterms:created>
  <dcterms:modified xsi:type="dcterms:W3CDTF">2023-04-14T08:00:57Z</dcterms:modified>
</cp:coreProperties>
</file>