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51" i="1" l="1"/>
  <c r="G50" i="1" l="1"/>
  <c r="E44" i="1" l="1"/>
  <c r="E43" i="1"/>
  <c r="E42" i="1"/>
  <c r="E41" i="1"/>
  <c r="I52" i="1"/>
  <c r="I51" i="1"/>
  <c r="I50" i="1"/>
  <c r="I49" i="1"/>
  <c r="I53" i="1" l="1"/>
  <c r="F50" i="1"/>
  <c r="H50" i="1"/>
  <c r="E50" i="1" s="1"/>
  <c r="J50" i="1"/>
  <c r="G49" i="1"/>
  <c r="H49" i="1"/>
  <c r="J49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5" i="1"/>
  <c r="E46" i="1"/>
  <c r="E47" i="1"/>
  <c r="E48" i="1"/>
  <c r="E22" i="1"/>
  <c r="E23" i="1"/>
  <c r="E24" i="1"/>
  <c r="F51" i="1"/>
  <c r="H51" i="1"/>
  <c r="J51" i="1"/>
  <c r="F49" i="1"/>
  <c r="E51" i="1" l="1"/>
  <c r="E49" i="1"/>
  <c r="G52" i="1"/>
  <c r="G53" i="1" s="1"/>
  <c r="H52" i="1"/>
  <c r="H53" i="1" s="1"/>
  <c r="J52" i="1"/>
  <c r="J53" i="1" s="1"/>
  <c r="F52" i="1"/>
  <c r="F53" i="1" l="1"/>
  <c r="E52" i="1"/>
  <c r="E53" i="1"/>
  <c r="E21" i="1"/>
</calcChain>
</file>

<file path=xl/sharedStrings.xml><?xml version="1.0" encoding="utf-8"?>
<sst xmlns="http://schemas.openxmlformats.org/spreadsheetml/2006/main" count="74" uniqueCount="46">
  <si>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</si>
  <si>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</si>
  <si>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</si>
  <si>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</si>
  <si>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</si>
  <si>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</si>
  <si>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</si>
  <si>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</si>
  <si>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</si>
  <si>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</si>
  <si>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</si>
  <si>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</si>
  <si>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</si>
  <si>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</si>
  <si>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</si>
  <si>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</si>
  <si>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</si>
  <si>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</si>
  <si>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</si>
  <si>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</si>
  <si>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</si>
  <si>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</si>
  <si>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</si>
  <si>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</si>
  <si>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</si>
  <si>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Утвержден постановлением</t>
  </si>
  <si>
    <t>Федеральный бюджет</t>
  </si>
  <si>
    <t>подпрограммы № 4 "Благоустройство"</t>
  </si>
  <si>
    <t>Приложение № 4.3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</si>
  <si>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</si>
  <si>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</si>
  <si>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</si>
  <si>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</si>
  <si>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</si>
  <si>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</si>
  <si>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</si>
  <si>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</si>
  <si>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</si>
  <si>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</si>
  <si>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Резервный фонд Правительства Архангельской области</t>
  </si>
  <si>
    <t>ремонт подвестного моста в п. Волошка</t>
  </si>
  <si>
    <t>пешеходные мосты</t>
  </si>
  <si>
    <t>Содержание и ремонт пешеходных мостов</t>
  </si>
  <si>
    <t>организация ритуальных услуг и содержание мест захоронений</t>
  </si>
  <si>
    <t>Приложение № 4</t>
  </si>
  <si>
    <t>от 20 мая_2024 г.№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</si>
</sst>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3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zoomScale="80" zoomScaleNormal="80" workbookViewId="0">
      <selection activeCell="G5" sqref="G5:J5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31" t="s">
        <v>44</v>
      </c>
      <c r="I1" s="31"/>
      <c r="J1" s="31"/>
    </row>
    <row r="3" spans="1:10" ht="15.75" x14ac:dyDescent="0.25">
      <c r="G3" s="28" t="s">
        <v>25</v>
      </c>
      <c r="H3" s="28"/>
      <c r="I3" s="28"/>
      <c r="J3" s="28"/>
    </row>
    <row r="4" spans="1:10" ht="15.75" customHeight="1" x14ac:dyDescent="0.25">
      <c r="F4" s="28" t="s">
        <v>19</v>
      </c>
      <c r="G4" s="28"/>
      <c r="H4" s="28"/>
      <c r="I4" s="28"/>
      <c r="J4" s="28"/>
    </row>
    <row r="5" spans="1:10" ht="15.75" x14ac:dyDescent="0.25">
      <c r="G5" s="28" t="s">
        <v>45</v>
      </c>
      <c r="H5" s="28"/>
      <c r="I5" s="28"/>
      <c r="J5" s="28"/>
    </row>
    <row r="6" spans="1:10" ht="15.75" x14ac:dyDescent="0.25">
      <c r="G6" s="6"/>
      <c r="H6" s="6"/>
      <c r="I6" s="20"/>
      <c r="J6" s="6"/>
    </row>
    <row r="7" spans="1:10" ht="15.75" x14ac:dyDescent="0.25">
      <c r="G7" s="28" t="s">
        <v>28</v>
      </c>
      <c r="H7" s="28"/>
      <c r="I7" s="28"/>
      <c r="J7" s="28"/>
    </row>
    <row r="8" spans="1:10" ht="15.75" x14ac:dyDescent="0.25">
      <c r="G8" s="28" t="s">
        <v>21</v>
      </c>
      <c r="H8" s="28"/>
      <c r="I8" s="28"/>
      <c r="J8" s="28"/>
    </row>
    <row r="9" spans="1:10" ht="15.75" customHeight="1" x14ac:dyDescent="0.25">
      <c r="F9" s="28" t="s">
        <v>22</v>
      </c>
      <c r="G9" s="28"/>
      <c r="H9" s="28"/>
      <c r="I9" s="28"/>
      <c r="J9" s="28"/>
    </row>
    <row r="10" spans="1:10" ht="17.25" customHeight="1" x14ac:dyDescent="0.25">
      <c r="F10" s="29" t="s">
        <v>20</v>
      </c>
      <c r="G10" s="29"/>
      <c r="H10" s="29"/>
      <c r="I10" s="29"/>
      <c r="J10" s="29"/>
    </row>
    <row r="11" spans="1:10" ht="15.75" x14ac:dyDescent="0.25">
      <c r="G11" s="7"/>
      <c r="H11" s="7"/>
      <c r="I11" s="21"/>
      <c r="J11" s="7"/>
    </row>
    <row r="12" spans="1:10" ht="15.75" x14ac:dyDescent="0.25">
      <c r="D12" s="30" t="s">
        <v>23</v>
      </c>
      <c r="E12" s="30"/>
      <c r="F12" s="30"/>
      <c r="G12" s="7"/>
      <c r="H12" s="7"/>
      <c r="I12" s="21"/>
      <c r="J12" s="7"/>
    </row>
    <row r="13" spans="1:10" ht="15.75" x14ac:dyDescent="0.25">
      <c r="C13" s="12"/>
      <c r="D13" s="30" t="s">
        <v>27</v>
      </c>
      <c r="E13" s="30"/>
      <c r="F13" s="30"/>
      <c r="G13" s="12"/>
      <c r="H13" s="7"/>
      <c r="I13" s="21"/>
      <c r="J13" s="7"/>
    </row>
    <row r="14" spans="1:10" ht="15.75" x14ac:dyDescent="0.25">
      <c r="D14" s="34" t="s">
        <v>24</v>
      </c>
      <c r="E14" s="34"/>
      <c r="F14" s="34"/>
      <c r="G14" s="7"/>
      <c r="H14" s="7"/>
      <c r="I14" s="21"/>
      <c r="J14" s="7"/>
    </row>
    <row r="15" spans="1:10" x14ac:dyDescent="0.25">
      <c r="G15" s="5"/>
    </row>
    <row r="16" spans="1:10" ht="15.75" x14ac:dyDescent="0.25">
      <c r="A16" s="32"/>
      <c r="B16" s="22" t="s">
        <v>17</v>
      </c>
      <c r="C16" s="33" t="s">
        <v>0</v>
      </c>
      <c r="D16" s="22" t="s">
        <v>16</v>
      </c>
      <c r="E16" s="33" t="s">
        <v>1</v>
      </c>
      <c r="F16" s="33"/>
      <c r="G16" s="33"/>
      <c r="H16" s="33"/>
      <c r="I16" s="33"/>
      <c r="J16" s="33"/>
    </row>
    <row r="17" spans="1:10" ht="31.5" customHeight="1" x14ac:dyDescent="0.25">
      <c r="A17" s="32"/>
      <c r="B17" s="23"/>
      <c r="C17" s="33"/>
      <c r="D17" s="23"/>
      <c r="E17" s="33" t="s">
        <v>2</v>
      </c>
      <c r="F17" s="33" t="s">
        <v>3</v>
      </c>
      <c r="G17" s="33"/>
      <c r="H17" s="33"/>
      <c r="I17" s="33"/>
      <c r="J17" s="33"/>
    </row>
    <row r="18" spans="1:10" ht="15.75" x14ac:dyDescent="0.25">
      <c r="A18" s="32"/>
      <c r="B18" s="23"/>
      <c r="C18" s="33"/>
      <c r="D18" s="23"/>
      <c r="E18" s="33"/>
      <c r="F18" s="33" t="s">
        <v>4</v>
      </c>
      <c r="G18" s="33"/>
      <c r="H18" s="33"/>
      <c r="I18" s="33"/>
      <c r="J18" s="33"/>
    </row>
    <row r="19" spans="1:10" ht="15.75" x14ac:dyDescent="0.25">
      <c r="A19" s="32"/>
      <c r="B19" s="24"/>
      <c r="C19" s="33"/>
      <c r="D19" s="24"/>
      <c r="E19" s="33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8">
        <v>9</v>
      </c>
      <c r="J20" s="1">
        <v>10</v>
      </c>
    </row>
    <row r="21" spans="1:10" ht="31.5" x14ac:dyDescent="0.25">
      <c r="A21" s="33">
        <v>1</v>
      </c>
      <c r="B21" s="36" t="s">
        <v>43</v>
      </c>
      <c r="C21" s="25" t="s">
        <v>29</v>
      </c>
      <c r="D21" s="2" t="s">
        <v>26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33"/>
      <c r="B22" s="36"/>
      <c r="C22" s="26"/>
      <c r="D22" s="2" t="s">
        <v>13</v>
      </c>
      <c r="E22" s="4">
        <f t="shared" ref="E22:E4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33"/>
      <c r="B23" s="36"/>
      <c r="C23" s="26"/>
      <c r="D23" s="2" t="s">
        <v>14</v>
      </c>
      <c r="E23" s="4">
        <f t="shared" si="0"/>
        <v>2479974.52</v>
      </c>
      <c r="F23" s="3">
        <v>562210</v>
      </c>
      <c r="G23" s="3">
        <v>228754.52</v>
      </c>
      <c r="H23" s="3">
        <v>295010</v>
      </c>
      <c r="I23" s="3">
        <v>697000</v>
      </c>
      <c r="J23" s="3">
        <v>697000</v>
      </c>
    </row>
    <row r="24" spans="1:10" ht="31.5" x14ac:dyDescent="0.25">
      <c r="A24" s="33"/>
      <c r="B24" s="36"/>
      <c r="C24" s="27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31.5" x14ac:dyDescent="0.25">
      <c r="A25" s="22">
        <v>2</v>
      </c>
      <c r="B25" s="25" t="s">
        <v>31</v>
      </c>
      <c r="C25" s="25" t="s">
        <v>30</v>
      </c>
      <c r="D25" s="11" t="s">
        <v>26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31.5" x14ac:dyDescent="0.25">
      <c r="A26" s="23"/>
      <c r="B26" s="26"/>
      <c r="C26" s="26"/>
      <c r="D26" s="11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31.5" x14ac:dyDescent="0.25">
      <c r="A27" s="23"/>
      <c r="B27" s="26"/>
      <c r="C27" s="26"/>
      <c r="D27" s="11" t="s">
        <v>14</v>
      </c>
      <c r="E27" s="4">
        <f t="shared" si="0"/>
        <v>1569543.58</v>
      </c>
      <c r="F27" s="3">
        <v>1100000</v>
      </c>
      <c r="G27" s="3">
        <v>469543.58</v>
      </c>
      <c r="H27" s="3">
        <v>0</v>
      </c>
      <c r="I27" s="3">
        <v>0</v>
      </c>
      <c r="J27" s="3">
        <v>0</v>
      </c>
    </row>
    <row r="28" spans="1:10" ht="31.5" x14ac:dyDescent="0.25">
      <c r="A28" s="24"/>
      <c r="B28" s="27"/>
      <c r="C28" s="26"/>
      <c r="D28" s="11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2">
        <v>3</v>
      </c>
      <c r="B29" s="25" t="s">
        <v>32</v>
      </c>
      <c r="C29" s="36" t="s">
        <v>33</v>
      </c>
      <c r="D29" s="11" t="s">
        <v>26</v>
      </c>
      <c r="E29" s="4">
        <f t="shared" si="0"/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</row>
    <row r="30" spans="1:10" ht="31.5" x14ac:dyDescent="0.25">
      <c r="A30" s="23"/>
      <c r="B30" s="26"/>
      <c r="C30" s="36"/>
      <c r="D30" s="11" t="s">
        <v>13</v>
      </c>
      <c r="E30" s="4">
        <f t="shared" si="0"/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31.5" x14ac:dyDescent="0.25">
      <c r="A31" s="23"/>
      <c r="B31" s="26"/>
      <c r="C31" s="36"/>
      <c r="D31" s="11" t="s">
        <v>14</v>
      </c>
      <c r="E31" s="4">
        <f t="shared" si="0"/>
        <v>1564369.51</v>
      </c>
      <c r="F31" s="3">
        <v>664369.51</v>
      </c>
      <c r="G31" s="3">
        <v>0</v>
      </c>
      <c r="H31" s="3">
        <v>300000</v>
      </c>
      <c r="I31" s="3">
        <v>300000</v>
      </c>
      <c r="J31" s="3">
        <v>300000</v>
      </c>
    </row>
    <row r="32" spans="1:10" ht="31.5" x14ac:dyDescent="0.25">
      <c r="A32" s="24"/>
      <c r="B32" s="27"/>
      <c r="C32" s="36"/>
      <c r="D32" s="11" t="s">
        <v>15</v>
      </c>
      <c r="E32" s="4">
        <f t="shared" si="0"/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</row>
    <row r="33" spans="1:10" ht="31.5" x14ac:dyDescent="0.25">
      <c r="A33" s="22">
        <v>4</v>
      </c>
      <c r="B33" s="25" t="s">
        <v>34</v>
      </c>
      <c r="C33" s="36" t="s">
        <v>36</v>
      </c>
      <c r="D33" s="11" t="s">
        <v>26</v>
      </c>
      <c r="E33" s="4">
        <f t="shared" si="0"/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</row>
    <row r="34" spans="1:10" ht="31.5" x14ac:dyDescent="0.25">
      <c r="A34" s="23"/>
      <c r="B34" s="26"/>
      <c r="C34" s="36"/>
      <c r="D34" s="11" t="s">
        <v>13</v>
      </c>
      <c r="E34" s="4">
        <f t="shared" si="0"/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</row>
    <row r="35" spans="1:10" ht="38.25" customHeight="1" x14ac:dyDescent="0.25">
      <c r="A35" s="23"/>
      <c r="B35" s="26"/>
      <c r="C35" s="36"/>
      <c r="D35" s="11" t="s">
        <v>14</v>
      </c>
      <c r="E35" s="4">
        <f t="shared" si="0"/>
        <v>597395</v>
      </c>
      <c r="F35" s="3">
        <v>183720</v>
      </c>
      <c r="G35" s="3">
        <v>183720</v>
      </c>
      <c r="H35" s="3">
        <v>229955</v>
      </c>
      <c r="I35" s="3">
        <v>0</v>
      </c>
      <c r="J35" s="3">
        <v>0</v>
      </c>
    </row>
    <row r="36" spans="1:10" ht="43.5" customHeight="1" x14ac:dyDescent="0.25">
      <c r="A36" s="24"/>
      <c r="B36" s="27"/>
      <c r="C36" s="36"/>
      <c r="D36" s="11" t="s">
        <v>15</v>
      </c>
      <c r="E36" s="4">
        <f t="shared" si="0"/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</row>
    <row r="37" spans="1:10" ht="40.5" customHeight="1" x14ac:dyDescent="0.25">
      <c r="A37" s="22">
        <v>5</v>
      </c>
      <c r="B37" s="25" t="s">
        <v>35</v>
      </c>
      <c r="C37" s="25" t="s">
        <v>37</v>
      </c>
      <c r="D37" s="2" t="s">
        <v>26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</row>
    <row r="38" spans="1:10" ht="43.5" customHeight="1" x14ac:dyDescent="0.25">
      <c r="A38" s="23"/>
      <c r="B38" s="26"/>
      <c r="C38" s="26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</row>
    <row r="39" spans="1:10" ht="49.5" customHeight="1" x14ac:dyDescent="0.25">
      <c r="A39" s="23"/>
      <c r="B39" s="26"/>
      <c r="C39" s="26"/>
      <c r="D39" s="2" t="s">
        <v>14</v>
      </c>
      <c r="E39" s="4">
        <f t="shared" si="0"/>
        <v>447615</v>
      </c>
      <c r="F39" s="3">
        <v>137790</v>
      </c>
      <c r="G39" s="3">
        <v>137790</v>
      </c>
      <c r="H39" s="3">
        <v>172035</v>
      </c>
      <c r="I39" s="3">
        <v>0</v>
      </c>
      <c r="J39" s="3">
        <v>0</v>
      </c>
    </row>
    <row r="40" spans="1:10" ht="36" customHeight="1" x14ac:dyDescent="0.25">
      <c r="A40" s="24"/>
      <c r="B40" s="27"/>
      <c r="C40" s="27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</row>
    <row r="41" spans="1:10" ht="36" customHeight="1" x14ac:dyDescent="0.25">
      <c r="A41" s="22">
        <v>6</v>
      </c>
      <c r="B41" s="25" t="s">
        <v>39</v>
      </c>
      <c r="C41" s="25" t="s">
        <v>40</v>
      </c>
      <c r="D41" s="19" t="s">
        <v>26</v>
      </c>
      <c r="E41" s="4">
        <f t="shared" ref="E41:E44" si="1">SUM(F41:J41)</f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</row>
    <row r="42" spans="1:10" ht="36" customHeight="1" x14ac:dyDescent="0.25">
      <c r="A42" s="23"/>
      <c r="B42" s="26"/>
      <c r="C42" s="26"/>
      <c r="D42" s="19" t="s">
        <v>13</v>
      </c>
      <c r="E42" s="4">
        <f t="shared" si="1"/>
        <v>858000</v>
      </c>
      <c r="F42" s="16">
        <v>0</v>
      </c>
      <c r="G42" s="16">
        <v>858000</v>
      </c>
      <c r="H42" s="16">
        <v>0</v>
      </c>
      <c r="I42" s="16">
        <v>0</v>
      </c>
      <c r="J42" s="16">
        <v>0</v>
      </c>
    </row>
    <row r="43" spans="1:10" ht="36" customHeight="1" x14ac:dyDescent="0.25">
      <c r="A43" s="23"/>
      <c r="B43" s="26"/>
      <c r="C43" s="26"/>
      <c r="D43" s="19" t="s">
        <v>14</v>
      </c>
      <c r="E43" s="4">
        <f t="shared" si="1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</row>
    <row r="44" spans="1:10" ht="36" customHeight="1" x14ac:dyDescent="0.25">
      <c r="A44" s="24"/>
      <c r="B44" s="27"/>
      <c r="C44" s="27"/>
      <c r="D44" s="19" t="s">
        <v>15</v>
      </c>
      <c r="E44" s="4">
        <f t="shared" si="1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</row>
    <row r="45" spans="1:10" ht="36" customHeight="1" x14ac:dyDescent="0.25">
      <c r="A45" s="22">
        <v>7</v>
      </c>
      <c r="B45" s="25" t="s">
        <v>42</v>
      </c>
      <c r="C45" s="25" t="s">
        <v>41</v>
      </c>
      <c r="D45" s="14" t="s">
        <v>26</v>
      </c>
      <c r="E45" s="4">
        <f t="shared" si="0"/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</row>
    <row r="46" spans="1:10" ht="36" customHeight="1" x14ac:dyDescent="0.25">
      <c r="A46" s="23"/>
      <c r="B46" s="26"/>
      <c r="C46" s="26"/>
      <c r="D46" s="14" t="s">
        <v>13</v>
      </c>
      <c r="E46" s="4">
        <f t="shared" si="0"/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</row>
    <row r="47" spans="1:10" ht="36" customHeight="1" x14ac:dyDescent="0.25">
      <c r="A47" s="23"/>
      <c r="B47" s="26"/>
      <c r="C47" s="26"/>
      <c r="D47" s="14" t="s">
        <v>14</v>
      </c>
      <c r="E47" s="4">
        <f t="shared" si="0"/>
        <v>115953.75</v>
      </c>
      <c r="F47" s="16">
        <v>0</v>
      </c>
      <c r="G47" s="16">
        <v>115953.75</v>
      </c>
      <c r="H47" s="16">
        <v>0</v>
      </c>
      <c r="I47" s="16">
        <v>0</v>
      </c>
      <c r="J47" s="16">
        <v>0</v>
      </c>
    </row>
    <row r="48" spans="1:10" ht="36" customHeight="1" x14ac:dyDescent="0.25">
      <c r="A48" s="24"/>
      <c r="B48" s="27"/>
      <c r="C48" s="27"/>
      <c r="D48" s="14" t="s">
        <v>15</v>
      </c>
      <c r="E48" s="4">
        <f t="shared" si="0"/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</row>
    <row r="49" spans="1:10" ht="31.5" x14ac:dyDescent="0.25">
      <c r="A49" s="35" t="s">
        <v>18</v>
      </c>
      <c r="B49" s="35"/>
      <c r="C49" s="35"/>
      <c r="D49" s="13" t="s">
        <v>26</v>
      </c>
      <c r="E49" s="15">
        <f>SUM(F49+G49+H49+J49)</f>
        <v>0</v>
      </c>
      <c r="F49" s="17">
        <f>SUM(F21+F25+F29+F33+F37+F45)</f>
        <v>0</v>
      </c>
      <c r="G49" s="17">
        <f t="shared" ref="G49:J49" si="2">SUM(G21+G25+G29+G33+G37+G45)</f>
        <v>0</v>
      </c>
      <c r="H49" s="17">
        <f t="shared" si="2"/>
        <v>0</v>
      </c>
      <c r="I49" s="17">
        <f t="shared" ref="I49" si="3">SUM(I21+I25+I29+I33+I37+I45)</f>
        <v>0</v>
      </c>
      <c r="J49" s="17">
        <f t="shared" si="2"/>
        <v>0</v>
      </c>
    </row>
    <row r="50" spans="1:10" ht="31.5" x14ac:dyDescent="0.25">
      <c r="A50" s="35"/>
      <c r="B50" s="35"/>
      <c r="C50" s="35"/>
      <c r="D50" s="13" t="s">
        <v>13</v>
      </c>
      <c r="E50" s="10">
        <f>SUM(F50:J50)</f>
        <v>858000</v>
      </c>
      <c r="F50" s="10">
        <f>SUM(G22+G26+G30+G34+G38+F46)</f>
        <v>0</v>
      </c>
      <c r="G50" s="10">
        <f>SUM(H22+H26+H30+H34+H38+G42+G46)</f>
        <v>858000</v>
      </c>
      <c r="H50" s="10">
        <f t="shared" ref="H50" si="4">SUM(J22+J26+J30+J34+J38)</f>
        <v>0</v>
      </c>
      <c r="I50" s="10">
        <f t="shared" ref="I50:J50" si="5">SUM(J22+J26+J30+J34+J38)</f>
        <v>0</v>
      </c>
      <c r="J50" s="10">
        <f t="shared" si="5"/>
        <v>0</v>
      </c>
    </row>
    <row r="51" spans="1:10" ht="31.5" x14ac:dyDescent="0.25">
      <c r="A51" s="35"/>
      <c r="B51" s="35"/>
      <c r="C51" s="35"/>
      <c r="D51" s="13" t="s">
        <v>14</v>
      </c>
      <c r="E51" s="10">
        <f t="shared" ref="E51:E52" si="6">SUM(F51:J51)</f>
        <v>6774851.3599999994</v>
      </c>
      <c r="F51" s="10">
        <f>SUM(F23+F27+F31+F35+F39)</f>
        <v>2648089.5099999998</v>
      </c>
      <c r="G51" s="10">
        <f>SUM(G23+G27+G31+G35+G39+G47)</f>
        <v>1135761.8500000001</v>
      </c>
      <c r="H51" s="10">
        <f t="shared" ref="H51:J51" si="7">SUM(H23+H27+H31+H35+H39)</f>
        <v>997000</v>
      </c>
      <c r="I51" s="10">
        <f t="shared" ref="I51" si="8">SUM(I23+I27+I31+I35+I39)</f>
        <v>997000</v>
      </c>
      <c r="J51" s="10">
        <f t="shared" si="7"/>
        <v>997000</v>
      </c>
    </row>
    <row r="52" spans="1:10" ht="31.5" x14ac:dyDescent="0.25">
      <c r="A52" s="35"/>
      <c r="B52" s="35"/>
      <c r="C52" s="35"/>
      <c r="D52" s="13" t="s">
        <v>15</v>
      </c>
      <c r="E52" s="10">
        <f t="shared" si="6"/>
        <v>0</v>
      </c>
      <c r="F52" s="10">
        <f>SUM(F24+F28+F32+F36+F40)</f>
        <v>0</v>
      </c>
      <c r="G52" s="10">
        <f t="shared" ref="G52:J52" si="9">SUM(G24+G28+G32+G36+G40)</f>
        <v>0</v>
      </c>
      <c r="H52" s="10">
        <f t="shared" si="9"/>
        <v>0</v>
      </c>
      <c r="I52" s="10">
        <f t="shared" ref="I52" si="10">SUM(I24+I28+I32+I36+I40)</f>
        <v>0</v>
      </c>
      <c r="J52" s="10">
        <f t="shared" si="9"/>
        <v>0</v>
      </c>
    </row>
    <row r="53" spans="1:10" ht="15.75" x14ac:dyDescent="0.25">
      <c r="D53" s="9" t="s">
        <v>38</v>
      </c>
      <c r="E53" s="10">
        <f>SUM(E49+E50+E51+E52)</f>
        <v>7632851.3599999994</v>
      </c>
      <c r="F53" s="10">
        <f t="shared" ref="F53:J53" si="11">SUM(F49+F50+F51+F52)</f>
        <v>2648089.5099999998</v>
      </c>
      <c r="G53" s="10">
        <f t="shared" si="11"/>
        <v>1993761.85</v>
      </c>
      <c r="H53" s="10">
        <f t="shared" si="11"/>
        <v>997000</v>
      </c>
      <c r="I53" s="10">
        <f t="shared" ref="I53" si="12">SUM(I49+I50+I51+I52)</f>
        <v>997000</v>
      </c>
      <c r="J53" s="10">
        <f t="shared" si="11"/>
        <v>997000</v>
      </c>
    </row>
  </sheetData>
  <mergeCells count="41">
    <mergeCell ref="A49:C52"/>
    <mergeCell ref="C21:C24"/>
    <mergeCell ref="C37:C40"/>
    <mergeCell ref="A21:A24"/>
    <mergeCell ref="B21:B24"/>
    <mergeCell ref="C29:C32"/>
    <mergeCell ref="C33:C36"/>
    <mergeCell ref="B33:B36"/>
    <mergeCell ref="A33:A36"/>
    <mergeCell ref="B29:B32"/>
    <mergeCell ref="B25:B28"/>
    <mergeCell ref="A45:A48"/>
    <mergeCell ref="B45:B48"/>
    <mergeCell ref="C45:C48"/>
    <mergeCell ref="A25:A28"/>
    <mergeCell ref="B37:B40"/>
    <mergeCell ref="H1:J1"/>
    <mergeCell ref="A37:A40"/>
    <mergeCell ref="D16:D19"/>
    <mergeCell ref="B16:B19"/>
    <mergeCell ref="A16:A19"/>
    <mergeCell ref="C16:C19"/>
    <mergeCell ref="E16:J16"/>
    <mergeCell ref="E17:E19"/>
    <mergeCell ref="F17:J17"/>
    <mergeCell ref="F18:J18"/>
    <mergeCell ref="C25:C28"/>
    <mergeCell ref="G3:J3"/>
    <mergeCell ref="D13:F13"/>
    <mergeCell ref="A29:A32"/>
    <mergeCell ref="D14:F14"/>
    <mergeCell ref="G7:J7"/>
    <mergeCell ref="A41:A44"/>
    <mergeCell ref="B41:B44"/>
    <mergeCell ref="C41:C44"/>
    <mergeCell ref="F4:J4"/>
    <mergeCell ref="F9:J9"/>
    <mergeCell ref="G5:J5"/>
    <mergeCell ref="F10:J10"/>
    <mergeCell ref="D12:F12"/>
    <mergeCell ref="G8:J8"/>
  </mergeCells>
  <printOptions horizontalCentered="1"/>
  <pageMargins left="0.70866141732283472" right="0.51181102362204722" top="0.55118110236220474" bottom="0.55118110236220474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2024-05-17T10:39:55Z</cp:lastPrinted>
  <dcterms:created xsi:type="dcterms:W3CDTF">2023-01-25T10:04:34Z</dcterms:created>
  <dcterms:modified xsi:type="dcterms:W3CDTF">2024-05-22T06:53:17Z</dcterms:modified>
</cp:coreProperties>
</file>