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definedNames>
    <definedName name="_Hlk119075825" localSheetId="0">Лист1!$A$7</definedName>
    <definedName name="OLE_LINK1" localSheetId="0">Лист1!$C$30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F59" i="1"/>
  <c r="G59" i="1"/>
  <c r="H59" i="1"/>
  <c r="E59" i="1"/>
  <c r="F58" i="1"/>
  <c r="G58" i="1"/>
  <c r="H58" i="1"/>
  <c r="E58" i="1"/>
  <c r="F57" i="1"/>
  <c r="G57" i="1"/>
  <c r="H57" i="1"/>
  <c r="E57" i="1"/>
  <c r="F56" i="1"/>
  <c r="F72" i="1" s="1"/>
  <c r="G56" i="1"/>
  <c r="G55" i="1" s="1"/>
  <c r="H56" i="1"/>
  <c r="H55" i="1" s="1"/>
  <c r="E56" i="1"/>
  <c r="E55" i="1" s="1"/>
  <c r="I46" i="1"/>
  <c r="I47" i="1"/>
  <c r="I48" i="1"/>
  <c r="I49" i="1"/>
  <c r="F45" i="1"/>
  <c r="G45" i="1"/>
  <c r="H45" i="1"/>
  <c r="E45" i="1"/>
  <c r="I45" i="1" s="1"/>
  <c r="F75" i="1"/>
  <c r="F70" i="1"/>
  <c r="G70" i="1"/>
  <c r="H70" i="1"/>
  <c r="H75" i="1" s="1"/>
  <c r="F69" i="1"/>
  <c r="F74" i="1" s="1"/>
  <c r="G69" i="1"/>
  <c r="H69" i="1"/>
  <c r="H74" i="1" s="1"/>
  <c r="F68" i="1"/>
  <c r="F73" i="1" s="1"/>
  <c r="G68" i="1"/>
  <c r="G73" i="1" s="1"/>
  <c r="H68" i="1"/>
  <c r="H73" i="1" s="1"/>
  <c r="F67" i="1"/>
  <c r="G67" i="1"/>
  <c r="H67" i="1"/>
  <c r="H66" i="1" s="1"/>
  <c r="E70" i="1"/>
  <c r="E69" i="1"/>
  <c r="E74" i="1" s="1"/>
  <c r="E68" i="1"/>
  <c r="E67" i="1"/>
  <c r="I67" i="1" s="1"/>
  <c r="I62" i="1"/>
  <c r="I63" i="1"/>
  <c r="I64" i="1"/>
  <c r="I65" i="1"/>
  <c r="F61" i="1"/>
  <c r="G61" i="1"/>
  <c r="H61" i="1"/>
  <c r="E61" i="1"/>
  <c r="I61" i="1" s="1"/>
  <c r="I51" i="1"/>
  <c r="I52" i="1"/>
  <c r="I53" i="1"/>
  <c r="I54" i="1"/>
  <c r="F50" i="1"/>
  <c r="G50" i="1"/>
  <c r="H50" i="1"/>
  <c r="E50" i="1"/>
  <c r="I41" i="1"/>
  <c r="I42" i="1"/>
  <c r="I43" i="1"/>
  <c r="I44" i="1"/>
  <c r="F40" i="1"/>
  <c r="G40" i="1"/>
  <c r="H40" i="1"/>
  <c r="E40" i="1"/>
  <c r="I36" i="1"/>
  <c r="I37" i="1"/>
  <c r="I38" i="1"/>
  <c r="I39" i="1"/>
  <c r="F35" i="1"/>
  <c r="G35" i="1"/>
  <c r="H35" i="1"/>
  <c r="E35" i="1"/>
  <c r="I35" i="1" s="1"/>
  <c r="I31" i="1"/>
  <c r="I32" i="1"/>
  <c r="I33" i="1"/>
  <c r="I34" i="1"/>
  <c r="F30" i="1"/>
  <c r="G30" i="1"/>
  <c r="H30" i="1"/>
  <c r="E30" i="1"/>
  <c r="I30" i="1" s="1"/>
  <c r="I26" i="1"/>
  <c r="I27" i="1"/>
  <c r="I28" i="1"/>
  <c r="I29" i="1"/>
  <c r="F25" i="1"/>
  <c r="G25" i="1"/>
  <c r="H25" i="1"/>
  <c r="E25" i="1"/>
  <c r="I21" i="1"/>
  <c r="I22" i="1"/>
  <c r="I23" i="1"/>
  <c r="I24" i="1"/>
  <c r="F20" i="1"/>
  <c r="G20" i="1"/>
  <c r="H20" i="1"/>
  <c r="I16" i="1"/>
  <c r="I17" i="1"/>
  <c r="I18" i="1"/>
  <c r="I19" i="1"/>
  <c r="F15" i="1"/>
  <c r="G15" i="1"/>
  <c r="H15" i="1"/>
  <c r="E15" i="1"/>
  <c r="I15" i="1" s="1"/>
  <c r="I11" i="1"/>
  <c r="I12" i="1"/>
  <c r="I13" i="1"/>
  <c r="I14" i="1"/>
  <c r="F10" i="1"/>
  <c r="G10" i="1"/>
  <c r="H10" i="1"/>
  <c r="E10" i="1"/>
  <c r="H72" i="1" l="1"/>
  <c r="I20" i="1"/>
  <c r="I25" i="1"/>
  <c r="I68" i="1"/>
  <c r="G66" i="1"/>
  <c r="G72" i="1"/>
  <c r="I57" i="1"/>
  <c r="I58" i="1"/>
  <c r="F66" i="1"/>
  <c r="G75" i="1"/>
  <c r="I59" i="1"/>
  <c r="I10" i="1"/>
  <c r="I40" i="1"/>
  <c r="I50" i="1"/>
  <c r="I70" i="1"/>
  <c r="G74" i="1"/>
  <c r="I74" i="1"/>
  <c r="H71" i="1"/>
  <c r="E72" i="1"/>
  <c r="I72" i="1" s="1"/>
  <c r="E66" i="1"/>
  <c r="E73" i="1"/>
  <c r="I73" i="1" s="1"/>
  <c r="I56" i="1"/>
  <c r="F55" i="1"/>
  <c r="I55" i="1" s="1"/>
  <c r="I69" i="1"/>
  <c r="E75" i="1"/>
  <c r="F71" i="1"/>
  <c r="G71" i="1"/>
  <c r="E71" i="1" l="1"/>
  <c r="I71" i="1" s="1"/>
  <c r="I75" i="1"/>
  <c r="I66" i="1"/>
</calcChain>
</file>

<file path=xl/sharedStrings.xml><?xml version="1.0" encoding="utf-8"?>
<sst xmlns="http://schemas.openxmlformats.org/spreadsheetml/2006/main" count="99" uniqueCount="40">
  <si>
    <t>№ п/п</t>
  </si>
  <si>
    <t>Наименование мероприятий программы</t>
  </si>
  <si>
    <t>Описание мероприятий</t>
  </si>
  <si>
    <t>Источники финансирования</t>
  </si>
  <si>
    <t>2022 год</t>
  </si>
  <si>
    <t>2023 год</t>
  </si>
  <si>
    <t>2024 год</t>
  </si>
  <si>
    <t>2025 год</t>
  </si>
  <si>
    <t>Всего</t>
  </si>
  <si>
    <t>1. Проведение мероприятий для детей и молодежи</t>
  </si>
  <si>
    <t>Всероссийская акция «Вахта Памяти», Всероссийская акция «Мы – граждане России», Областная добровольческая акция «Неделя добра» и пр. Мероприятия будут утверждены в соответствии с планом, утвержденным приказом отдела культуры</t>
  </si>
  <si>
    <t>Районный бюджет</t>
  </si>
  <si>
    <t>Областной бюджет</t>
  </si>
  <si>
    <t>Федеральный бюджет</t>
  </si>
  <si>
    <t>Внебюджетные источники</t>
  </si>
  <si>
    <t>Участие во всероссийских форумах</t>
  </si>
  <si>
    <t>Участие в региональной форумной кампании</t>
  </si>
  <si>
    <t>Архангельский международный форум молодежи «Команда 29», форум добровольцев Архангельской области, форум клубов молодой семьи Архангельской области</t>
  </si>
  <si>
    <t>Проведение муниципального молодежного образовательного форума</t>
  </si>
  <si>
    <t>Субсидии на поддержку волонтерских объединений</t>
  </si>
  <si>
    <t>Субсидии учреждениям культуры МО «Коношский муниципальный район» на поддержку волонтерских объединений</t>
  </si>
  <si>
    <t>Конкурс на получение целевых субсидий (грантов) на развитие добровольческой деятельности в образовательных учреждениях МО «Коношский муниципальный район»</t>
  </si>
  <si>
    <t>Субсидии на поддержку клубов молодой семьи</t>
  </si>
  <si>
    <t>Субсидия МБУК «Библиотечная система Коношского района» на поддержку 2 клубов</t>
  </si>
  <si>
    <t>Поддержка молодежи, проявившей одаренность</t>
  </si>
  <si>
    <t>Финансирование расходов участников на Дельфийские игры</t>
  </si>
  <si>
    <t>Итого по разделу 1:</t>
  </si>
  <si>
    <t>2. Реализация федеральной целевой программы "Увековечение памяти погибших при защите Отечества на 2019 – 2024 годы"</t>
  </si>
  <si>
    <t>Реализация федеральной целевой программы "Увековечение памяти погибших при защите Отечества на 2019 – 2024 годы"</t>
  </si>
  <si>
    <t>Ремонт воинских захоронений, установление мемориальных досок</t>
  </si>
  <si>
    <t>Итого по разделу 2:</t>
  </si>
  <si>
    <t>Всего по Программе:</t>
  </si>
  <si>
    <t>Внебюджетные средства</t>
  </si>
  <si>
    <t>Объемы финансирования, рублей</t>
  </si>
  <si>
    <t xml:space="preserve">Проведение мероприятий, входящих в систему ключевых показателей Федерального агентства по делам молодежи </t>
  </si>
  <si>
    <t>Общий объем средств, в том числе:</t>
  </si>
  <si>
    <t xml:space="preserve">Поддержка и развитие молодежных средств массовой информации </t>
  </si>
  <si>
    <t xml:space="preserve">ПРИЛОЖЕНИЕ № 4
к муниципальной программе
«Территория молодёжи – территория развития
Коношского муниципального района»
</t>
  </si>
  <si>
    <t xml:space="preserve">П Е Р Е Ч Е Н Ь
мероприятий муниципальной программы «Территория молодёжи – территория развития Коношского муниципального района»
</t>
  </si>
  <si>
    <t xml:space="preserve">ПРИЛОЖЕНИЕ № 1 
к постановлению администрации 
МО «Коношский муниципальный район» 
от 30 декабря 2022 г. № 993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</si>
</sst>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justify" wrapText="1"/>
    </xf>
    <xf numFmtId="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workbookViewId="0">
      <selection activeCell="D4" sqref="D4"/>
    </sheetView>
  </sheetViews>
  <sheetFormatPr defaultRowHeight="15" x14ac:dyDescent="0.25"/>
  <cols>
    <col min="1" max="1" width="4.7109375" customWidth="1"/>
    <col min="2" max="2" width="17" customWidth="1"/>
    <col min="3" max="3" width="29" customWidth="1"/>
    <col min="4" max="4" width="22" customWidth="1"/>
    <col min="5" max="5" width="11.140625" style="20" customWidth="1"/>
    <col min="6" max="6" width="11.42578125" customWidth="1"/>
    <col min="7" max="7" width="11.28515625" customWidth="1"/>
    <col min="8" max="8" width="10.85546875" customWidth="1"/>
    <col min="9" max="9" width="15.140625" customWidth="1"/>
  </cols>
  <sheetData>
    <row r="1" spans="1:9" ht="66" customHeight="1" x14ac:dyDescent="0.25">
      <c r="A1" s="12"/>
      <c r="B1" s="12"/>
      <c r="C1" s="12"/>
      <c r="D1" s="12"/>
      <c r="E1" s="13"/>
      <c r="F1" s="12"/>
      <c r="G1" s="35" t="s">
        <v>39</v>
      </c>
      <c r="H1" s="36"/>
      <c r="I1" s="36"/>
    </row>
    <row r="2" spans="1:9" x14ac:dyDescent="0.25">
      <c r="A2" s="12"/>
      <c r="B2" s="12"/>
      <c r="C2" s="12"/>
      <c r="D2" s="12"/>
      <c r="E2" s="13"/>
      <c r="F2" s="12"/>
      <c r="G2" s="12"/>
      <c r="H2" s="12"/>
      <c r="I2" s="12"/>
    </row>
    <row r="3" spans="1:9" ht="57" customHeight="1" x14ac:dyDescent="0.25">
      <c r="A3" s="12"/>
      <c r="B3" s="12"/>
      <c r="C3" s="12"/>
      <c r="D3" s="12"/>
      <c r="E3" s="13"/>
      <c r="F3" s="35" t="s">
        <v>37</v>
      </c>
      <c r="G3" s="36"/>
      <c r="H3" s="36"/>
      <c r="I3" s="36"/>
    </row>
    <row r="4" spans="1:9" x14ac:dyDescent="0.25">
      <c r="A4" s="12"/>
      <c r="B4" s="12"/>
      <c r="C4" s="12"/>
      <c r="D4" s="12"/>
      <c r="E4" s="13"/>
      <c r="F4" s="12"/>
      <c r="G4" s="12"/>
      <c r="H4" s="12"/>
      <c r="I4" s="12"/>
    </row>
    <row r="5" spans="1:9" ht="27.75" customHeight="1" x14ac:dyDescent="0.25">
      <c r="A5" s="21" t="s">
        <v>38</v>
      </c>
      <c r="B5" s="22"/>
      <c r="C5" s="22"/>
      <c r="D5" s="22"/>
      <c r="E5" s="22"/>
      <c r="F5" s="22"/>
      <c r="G5" s="22"/>
      <c r="H5" s="22"/>
      <c r="I5" s="22"/>
    </row>
    <row r="6" spans="1:9" x14ac:dyDescent="0.25">
      <c r="A6" s="11"/>
      <c r="B6" s="11"/>
      <c r="C6" s="11"/>
      <c r="D6" s="11"/>
      <c r="E6" s="14"/>
      <c r="F6" s="11"/>
      <c r="G6" s="11"/>
      <c r="H6" s="11"/>
      <c r="I6" s="11"/>
    </row>
    <row r="7" spans="1:9" ht="26.25" customHeight="1" x14ac:dyDescent="0.25">
      <c r="A7" s="24" t="s">
        <v>0</v>
      </c>
      <c r="B7" s="24" t="s">
        <v>1</v>
      </c>
      <c r="C7" s="24" t="s">
        <v>2</v>
      </c>
      <c r="D7" s="24" t="s">
        <v>3</v>
      </c>
      <c r="E7" s="24" t="s">
        <v>33</v>
      </c>
      <c r="F7" s="24"/>
      <c r="G7" s="24"/>
      <c r="H7" s="24"/>
      <c r="I7" s="24"/>
    </row>
    <row r="8" spans="1:9" x14ac:dyDescent="0.25">
      <c r="A8" s="24"/>
      <c r="B8" s="24"/>
      <c r="C8" s="24"/>
      <c r="D8" s="24"/>
      <c r="E8" s="15" t="s">
        <v>4</v>
      </c>
      <c r="F8" s="1" t="s">
        <v>5</v>
      </c>
      <c r="G8" s="1" t="s">
        <v>6</v>
      </c>
      <c r="H8" s="1" t="s">
        <v>7</v>
      </c>
      <c r="I8" s="1" t="s">
        <v>8</v>
      </c>
    </row>
    <row r="9" spans="1:9" x14ac:dyDescent="0.25">
      <c r="A9" s="24" t="s">
        <v>9</v>
      </c>
      <c r="B9" s="24"/>
      <c r="C9" s="24"/>
      <c r="D9" s="24"/>
      <c r="E9" s="24"/>
      <c r="F9" s="24"/>
      <c r="G9" s="24"/>
      <c r="H9" s="24"/>
      <c r="I9" s="24"/>
    </row>
    <row r="10" spans="1:9" ht="43.5" customHeight="1" x14ac:dyDescent="0.25">
      <c r="A10" s="24">
        <v>1</v>
      </c>
      <c r="B10" s="28" t="s">
        <v>34</v>
      </c>
      <c r="C10" s="23" t="s">
        <v>10</v>
      </c>
      <c r="D10" s="8" t="s">
        <v>35</v>
      </c>
      <c r="E10" s="16">
        <f>E11+E12+E13+E14</f>
        <v>75000</v>
      </c>
      <c r="F10" s="10">
        <f t="shared" ref="F10:H10" si="0">F11+F12+F13+F14</f>
        <v>68000</v>
      </c>
      <c r="G10" s="10">
        <f t="shared" si="0"/>
        <v>68000</v>
      </c>
      <c r="H10" s="10">
        <f t="shared" si="0"/>
        <v>68000</v>
      </c>
      <c r="I10" s="10">
        <f>E10+F10+G10+H10</f>
        <v>279000</v>
      </c>
    </row>
    <row r="11" spans="1:9" ht="18" customHeight="1" x14ac:dyDescent="0.25">
      <c r="A11" s="24"/>
      <c r="B11" s="29"/>
      <c r="C11" s="23"/>
      <c r="D11" s="2" t="s">
        <v>11</v>
      </c>
      <c r="E11" s="17">
        <v>75000</v>
      </c>
      <c r="F11" s="3">
        <v>68000</v>
      </c>
      <c r="G11" s="3">
        <v>68000</v>
      </c>
      <c r="H11" s="3">
        <v>68000</v>
      </c>
      <c r="I11" s="10">
        <f t="shared" ref="I11:I59" si="1">E11+F11+G11+H11</f>
        <v>279000</v>
      </c>
    </row>
    <row r="12" spans="1:9" ht="15.75" customHeight="1" x14ac:dyDescent="0.25">
      <c r="A12" s="24"/>
      <c r="B12" s="29"/>
      <c r="C12" s="23"/>
      <c r="D12" s="2" t="s">
        <v>12</v>
      </c>
      <c r="E12" s="17">
        <v>0</v>
      </c>
      <c r="F12" s="3">
        <v>0</v>
      </c>
      <c r="G12" s="3">
        <v>0</v>
      </c>
      <c r="H12" s="3">
        <v>0</v>
      </c>
      <c r="I12" s="10">
        <f t="shared" si="1"/>
        <v>0</v>
      </c>
    </row>
    <row r="13" spans="1:9" ht="15.75" customHeight="1" x14ac:dyDescent="0.25">
      <c r="A13" s="24"/>
      <c r="B13" s="29"/>
      <c r="C13" s="23"/>
      <c r="D13" s="2" t="s">
        <v>13</v>
      </c>
      <c r="E13" s="17">
        <v>0</v>
      </c>
      <c r="F13" s="3">
        <v>0</v>
      </c>
      <c r="G13" s="3">
        <v>0</v>
      </c>
      <c r="H13" s="3">
        <v>0</v>
      </c>
      <c r="I13" s="10">
        <f t="shared" si="1"/>
        <v>0</v>
      </c>
    </row>
    <row r="14" spans="1:9" ht="25.5" x14ac:dyDescent="0.25">
      <c r="A14" s="24"/>
      <c r="B14" s="30"/>
      <c r="C14" s="23"/>
      <c r="D14" s="2" t="s">
        <v>14</v>
      </c>
      <c r="E14" s="17">
        <v>0</v>
      </c>
      <c r="F14" s="3">
        <v>0</v>
      </c>
      <c r="G14" s="3">
        <v>0</v>
      </c>
      <c r="H14" s="3">
        <v>0</v>
      </c>
      <c r="I14" s="10">
        <f t="shared" si="1"/>
        <v>0</v>
      </c>
    </row>
    <row r="15" spans="1:9" ht="29.25" customHeight="1" x14ac:dyDescent="0.25">
      <c r="A15" s="24">
        <v>2</v>
      </c>
      <c r="B15" s="23" t="s">
        <v>15</v>
      </c>
      <c r="C15" s="25"/>
      <c r="D15" s="8" t="s">
        <v>35</v>
      </c>
      <c r="E15" s="16">
        <f>E16+E17+E18+E19</f>
        <v>8798.1</v>
      </c>
      <c r="F15" s="10">
        <f t="shared" ref="F15:H15" si="2">F16+F17+F18+F19</f>
        <v>5000</v>
      </c>
      <c r="G15" s="10">
        <f t="shared" si="2"/>
        <v>5000</v>
      </c>
      <c r="H15" s="10">
        <f t="shared" si="2"/>
        <v>5000</v>
      </c>
      <c r="I15" s="10">
        <f t="shared" si="1"/>
        <v>23798.1</v>
      </c>
    </row>
    <row r="16" spans="1:9" ht="17.25" customHeight="1" x14ac:dyDescent="0.25">
      <c r="A16" s="24"/>
      <c r="B16" s="23"/>
      <c r="C16" s="25"/>
      <c r="D16" s="2" t="s">
        <v>11</v>
      </c>
      <c r="E16" s="17">
        <v>8798.1</v>
      </c>
      <c r="F16" s="3">
        <v>5000</v>
      </c>
      <c r="G16" s="3">
        <v>5000</v>
      </c>
      <c r="H16" s="3">
        <v>5000</v>
      </c>
      <c r="I16" s="10">
        <f t="shared" si="1"/>
        <v>23798.1</v>
      </c>
    </row>
    <row r="17" spans="1:9" ht="16.5" customHeight="1" x14ac:dyDescent="0.25">
      <c r="A17" s="24"/>
      <c r="B17" s="23"/>
      <c r="C17" s="25"/>
      <c r="D17" s="2" t="s">
        <v>12</v>
      </c>
      <c r="E17" s="17">
        <v>0</v>
      </c>
      <c r="F17" s="3">
        <v>0</v>
      </c>
      <c r="G17" s="3">
        <v>0</v>
      </c>
      <c r="H17" s="3">
        <v>0</v>
      </c>
      <c r="I17" s="10">
        <f t="shared" si="1"/>
        <v>0</v>
      </c>
    </row>
    <row r="18" spans="1:9" ht="17.25" customHeight="1" x14ac:dyDescent="0.25">
      <c r="A18" s="24"/>
      <c r="B18" s="23"/>
      <c r="C18" s="25"/>
      <c r="D18" s="2" t="s">
        <v>13</v>
      </c>
      <c r="E18" s="17">
        <v>0</v>
      </c>
      <c r="F18" s="3">
        <v>0</v>
      </c>
      <c r="G18" s="3">
        <v>0</v>
      </c>
      <c r="H18" s="3">
        <v>0</v>
      </c>
      <c r="I18" s="10">
        <f t="shared" si="1"/>
        <v>0</v>
      </c>
    </row>
    <row r="19" spans="1:9" ht="17.25" customHeight="1" x14ac:dyDescent="0.25">
      <c r="A19" s="24"/>
      <c r="B19" s="23"/>
      <c r="C19" s="25"/>
      <c r="D19" s="2" t="s">
        <v>14</v>
      </c>
      <c r="E19" s="17">
        <v>0</v>
      </c>
      <c r="F19" s="3">
        <v>0</v>
      </c>
      <c r="G19" s="3">
        <v>0</v>
      </c>
      <c r="H19" s="3">
        <v>0</v>
      </c>
      <c r="I19" s="10">
        <f t="shared" si="1"/>
        <v>0</v>
      </c>
    </row>
    <row r="20" spans="1:9" ht="28.5" customHeight="1" x14ac:dyDescent="0.25">
      <c r="A20" s="24">
        <v>3</v>
      </c>
      <c r="B20" s="23" t="s">
        <v>16</v>
      </c>
      <c r="C20" s="23" t="s">
        <v>17</v>
      </c>
      <c r="D20" s="8" t="s">
        <v>35</v>
      </c>
      <c r="E20" s="16">
        <f>E21+E22+E23+E24</f>
        <v>8796.4</v>
      </c>
      <c r="F20" s="10">
        <f t="shared" ref="F20:H20" si="3">F21+F22+F23+F24</f>
        <v>30000</v>
      </c>
      <c r="G20" s="10">
        <f t="shared" si="3"/>
        <v>30000</v>
      </c>
      <c r="H20" s="10">
        <f t="shared" si="3"/>
        <v>30000</v>
      </c>
      <c r="I20" s="10">
        <f t="shared" si="1"/>
        <v>98796.4</v>
      </c>
    </row>
    <row r="21" spans="1:9" ht="18.75" customHeight="1" x14ac:dyDescent="0.25">
      <c r="A21" s="24"/>
      <c r="B21" s="23"/>
      <c r="C21" s="23"/>
      <c r="D21" s="2" t="s">
        <v>11</v>
      </c>
      <c r="E21" s="17">
        <v>8796.4</v>
      </c>
      <c r="F21" s="3">
        <v>30000</v>
      </c>
      <c r="G21" s="3">
        <v>30000</v>
      </c>
      <c r="H21" s="3">
        <v>30000</v>
      </c>
      <c r="I21" s="10">
        <f t="shared" si="1"/>
        <v>98796.4</v>
      </c>
    </row>
    <row r="22" spans="1:9" ht="16.5" customHeight="1" x14ac:dyDescent="0.25">
      <c r="A22" s="24"/>
      <c r="B22" s="23"/>
      <c r="C22" s="23"/>
      <c r="D22" s="2" t="s">
        <v>12</v>
      </c>
      <c r="E22" s="17">
        <v>0</v>
      </c>
      <c r="F22" s="3">
        <v>0</v>
      </c>
      <c r="G22" s="3">
        <v>0</v>
      </c>
      <c r="H22" s="3">
        <v>0</v>
      </c>
      <c r="I22" s="10">
        <f t="shared" si="1"/>
        <v>0</v>
      </c>
    </row>
    <row r="23" spans="1:9" ht="17.25" customHeight="1" x14ac:dyDescent="0.25">
      <c r="A23" s="24"/>
      <c r="B23" s="23"/>
      <c r="C23" s="23"/>
      <c r="D23" s="2" t="s">
        <v>13</v>
      </c>
      <c r="E23" s="17">
        <v>0</v>
      </c>
      <c r="F23" s="3">
        <v>0</v>
      </c>
      <c r="G23" s="3">
        <v>0</v>
      </c>
      <c r="H23" s="3">
        <v>0</v>
      </c>
      <c r="I23" s="10">
        <f t="shared" si="1"/>
        <v>0</v>
      </c>
    </row>
    <row r="24" spans="1:9" ht="15.75" customHeight="1" x14ac:dyDescent="0.25">
      <c r="A24" s="24"/>
      <c r="B24" s="23"/>
      <c r="C24" s="23"/>
      <c r="D24" s="2" t="s">
        <v>14</v>
      </c>
      <c r="E24" s="17">
        <v>0</v>
      </c>
      <c r="F24" s="3">
        <v>0</v>
      </c>
      <c r="G24" s="3">
        <v>0</v>
      </c>
      <c r="H24" s="3">
        <v>0</v>
      </c>
      <c r="I24" s="10">
        <f t="shared" si="1"/>
        <v>0</v>
      </c>
    </row>
    <row r="25" spans="1:9" ht="27" customHeight="1" x14ac:dyDescent="0.25">
      <c r="A25" s="24">
        <v>4</v>
      </c>
      <c r="B25" s="23" t="s">
        <v>18</v>
      </c>
      <c r="C25" s="25"/>
      <c r="D25" s="8" t="s">
        <v>35</v>
      </c>
      <c r="E25" s="16">
        <f>E26+E27+E28+E29</f>
        <v>24500</v>
      </c>
      <c r="F25" s="10">
        <f t="shared" ref="F25:H25" si="4">F26+F27+F28+F29</f>
        <v>25000</v>
      </c>
      <c r="G25" s="10">
        <f t="shared" si="4"/>
        <v>25000</v>
      </c>
      <c r="H25" s="10">
        <f t="shared" si="4"/>
        <v>25000</v>
      </c>
      <c r="I25" s="10">
        <f t="shared" si="1"/>
        <v>99500</v>
      </c>
    </row>
    <row r="26" spans="1:9" x14ac:dyDescent="0.25">
      <c r="A26" s="24"/>
      <c r="B26" s="23"/>
      <c r="C26" s="25"/>
      <c r="D26" s="2" t="s">
        <v>11</v>
      </c>
      <c r="E26" s="17">
        <v>24500</v>
      </c>
      <c r="F26" s="3">
        <v>25000</v>
      </c>
      <c r="G26" s="3">
        <v>25000</v>
      </c>
      <c r="H26" s="3">
        <v>25000</v>
      </c>
      <c r="I26" s="10">
        <f t="shared" si="1"/>
        <v>99500</v>
      </c>
    </row>
    <row r="27" spans="1:9" ht="16.5" customHeight="1" x14ac:dyDescent="0.25">
      <c r="A27" s="24"/>
      <c r="B27" s="23"/>
      <c r="C27" s="25"/>
      <c r="D27" s="2" t="s">
        <v>12</v>
      </c>
      <c r="E27" s="17">
        <v>0</v>
      </c>
      <c r="F27" s="3">
        <v>0</v>
      </c>
      <c r="G27" s="3">
        <v>0</v>
      </c>
      <c r="H27" s="3">
        <v>0</v>
      </c>
      <c r="I27" s="10">
        <f t="shared" si="1"/>
        <v>0</v>
      </c>
    </row>
    <row r="28" spans="1:9" ht="18" customHeight="1" x14ac:dyDescent="0.25">
      <c r="A28" s="24"/>
      <c r="B28" s="23"/>
      <c r="C28" s="25"/>
      <c r="D28" s="2" t="s">
        <v>13</v>
      </c>
      <c r="E28" s="17">
        <v>0</v>
      </c>
      <c r="F28" s="3">
        <v>0</v>
      </c>
      <c r="G28" s="3">
        <v>0</v>
      </c>
      <c r="H28" s="3">
        <v>0</v>
      </c>
      <c r="I28" s="10">
        <f t="shared" si="1"/>
        <v>0</v>
      </c>
    </row>
    <row r="29" spans="1:9" ht="15" customHeight="1" x14ac:dyDescent="0.25">
      <c r="A29" s="24"/>
      <c r="B29" s="23"/>
      <c r="C29" s="25"/>
      <c r="D29" s="2" t="s">
        <v>14</v>
      </c>
      <c r="E29" s="17">
        <v>0</v>
      </c>
      <c r="F29" s="3">
        <v>0</v>
      </c>
      <c r="G29" s="3">
        <v>0</v>
      </c>
      <c r="H29" s="3">
        <v>0</v>
      </c>
      <c r="I29" s="10">
        <f t="shared" si="1"/>
        <v>0</v>
      </c>
    </row>
    <row r="30" spans="1:9" ht="30.75" customHeight="1" x14ac:dyDescent="0.25">
      <c r="A30" s="24">
        <v>5</v>
      </c>
      <c r="B30" s="23" t="s">
        <v>19</v>
      </c>
      <c r="C30" s="23" t="s">
        <v>20</v>
      </c>
      <c r="D30" s="8" t="s">
        <v>35</v>
      </c>
      <c r="E30" s="16">
        <f>E31+E32+E33+E34</f>
        <v>25000</v>
      </c>
      <c r="F30" s="10">
        <f t="shared" ref="F30:H30" si="5">F31+F32+F33+F34</f>
        <v>45000</v>
      </c>
      <c r="G30" s="10">
        <f t="shared" si="5"/>
        <v>45000</v>
      </c>
      <c r="H30" s="10">
        <f t="shared" si="5"/>
        <v>45000</v>
      </c>
      <c r="I30" s="10">
        <f t="shared" si="1"/>
        <v>160000</v>
      </c>
    </row>
    <row r="31" spans="1:9" x14ac:dyDescent="0.25">
      <c r="A31" s="24"/>
      <c r="B31" s="23"/>
      <c r="C31" s="23"/>
      <c r="D31" s="2" t="s">
        <v>11</v>
      </c>
      <c r="E31" s="17">
        <v>25000</v>
      </c>
      <c r="F31" s="3">
        <v>45000</v>
      </c>
      <c r="G31" s="3">
        <v>45000</v>
      </c>
      <c r="H31" s="3">
        <v>45000</v>
      </c>
      <c r="I31" s="10">
        <f t="shared" si="1"/>
        <v>160000</v>
      </c>
    </row>
    <row r="32" spans="1:9" ht="15.75" customHeight="1" x14ac:dyDescent="0.25">
      <c r="A32" s="24"/>
      <c r="B32" s="23"/>
      <c r="C32" s="23"/>
      <c r="D32" s="2" t="s">
        <v>12</v>
      </c>
      <c r="E32" s="17">
        <v>0</v>
      </c>
      <c r="F32" s="3">
        <v>0</v>
      </c>
      <c r="G32" s="3">
        <v>0</v>
      </c>
      <c r="H32" s="3">
        <v>0</v>
      </c>
      <c r="I32" s="10">
        <f t="shared" si="1"/>
        <v>0</v>
      </c>
    </row>
    <row r="33" spans="1:9" ht="16.5" customHeight="1" x14ac:dyDescent="0.25">
      <c r="A33" s="24"/>
      <c r="B33" s="23"/>
      <c r="C33" s="23"/>
      <c r="D33" s="2" t="s">
        <v>13</v>
      </c>
      <c r="E33" s="17">
        <v>0</v>
      </c>
      <c r="F33" s="3">
        <v>0</v>
      </c>
      <c r="G33" s="3">
        <v>0</v>
      </c>
      <c r="H33" s="3">
        <v>0</v>
      </c>
      <c r="I33" s="10">
        <f t="shared" si="1"/>
        <v>0</v>
      </c>
    </row>
    <row r="34" spans="1:9" ht="15.75" customHeight="1" x14ac:dyDescent="0.25">
      <c r="A34" s="24"/>
      <c r="B34" s="23"/>
      <c r="C34" s="23"/>
      <c r="D34" s="2" t="s">
        <v>14</v>
      </c>
      <c r="E34" s="17">
        <v>0</v>
      </c>
      <c r="F34" s="3">
        <v>0</v>
      </c>
      <c r="G34" s="3">
        <v>0</v>
      </c>
      <c r="H34" s="3">
        <v>0</v>
      </c>
      <c r="I34" s="10">
        <f t="shared" si="1"/>
        <v>0</v>
      </c>
    </row>
    <row r="35" spans="1:9" ht="27" customHeight="1" x14ac:dyDescent="0.25">
      <c r="A35" s="24"/>
      <c r="B35" s="23"/>
      <c r="C35" s="23" t="s">
        <v>21</v>
      </c>
      <c r="D35" s="8" t="s">
        <v>35</v>
      </c>
      <c r="E35" s="16">
        <f>E36+E37+E38+E39</f>
        <v>10000</v>
      </c>
      <c r="F35" s="10">
        <f t="shared" ref="F35:H35" si="6">F36+F37+F38+F39</f>
        <v>5000</v>
      </c>
      <c r="G35" s="10">
        <f t="shared" si="6"/>
        <v>5000</v>
      </c>
      <c r="H35" s="10">
        <f t="shared" si="6"/>
        <v>5000</v>
      </c>
      <c r="I35" s="10">
        <f t="shared" si="1"/>
        <v>25000</v>
      </c>
    </row>
    <row r="36" spans="1:9" x14ac:dyDescent="0.25">
      <c r="A36" s="24"/>
      <c r="B36" s="23"/>
      <c r="C36" s="23"/>
      <c r="D36" s="2" t="s">
        <v>11</v>
      </c>
      <c r="E36" s="17">
        <v>10000</v>
      </c>
      <c r="F36" s="3">
        <v>5000</v>
      </c>
      <c r="G36" s="3">
        <v>5000</v>
      </c>
      <c r="H36" s="3">
        <v>5000</v>
      </c>
      <c r="I36" s="10">
        <f t="shared" si="1"/>
        <v>25000</v>
      </c>
    </row>
    <row r="37" spans="1:9" ht="15.75" customHeight="1" x14ac:dyDescent="0.25">
      <c r="A37" s="24"/>
      <c r="B37" s="23"/>
      <c r="C37" s="23"/>
      <c r="D37" s="2" t="s">
        <v>12</v>
      </c>
      <c r="E37" s="17">
        <v>0</v>
      </c>
      <c r="F37" s="3">
        <v>0</v>
      </c>
      <c r="G37" s="3">
        <v>0</v>
      </c>
      <c r="H37" s="3">
        <v>0</v>
      </c>
      <c r="I37" s="10">
        <f t="shared" si="1"/>
        <v>0</v>
      </c>
    </row>
    <row r="38" spans="1:9" ht="16.5" customHeight="1" x14ac:dyDescent="0.25">
      <c r="A38" s="24"/>
      <c r="B38" s="23"/>
      <c r="C38" s="23"/>
      <c r="D38" s="2" t="s">
        <v>13</v>
      </c>
      <c r="E38" s="17">
        <v>0</v>
      </c>
      <c r="F38" s="3">
        <v>0</v>
      </c>
      <c r="G38" s="3">
        <v>0</v>
      </c>
      <c r="H38" s="3">
        <v>0</v>
      </c>
      <c r="I38" s="10">
        <f t="shared" si="1"/>
        <v>0</v>
      </c>
    </row>
    <row r="39" spans="1:9" ht="16.5" customHeight="1" x14ac:dyDescent="0.25">
      <c r="A39" s="24"/>
      <c r="B39" s="23"/>
      <c r="C39" s="23"/>
      <c r="D39" s="2" t="s">
        <v>14</v>
      </c>
      <c r="E39" s="17">
        <v>0</v>
      </c>
      <c r="F39" s="3">
        <v>0</v>
      </c>
      <c r="G39" s="3">
        <v>0</v>
      </c>
      <c r="H39" s="3">
        <v>0</v>
      </c>
      <c r="I39" s="10">
        <f t="shared" si="1"/>
        <v>0</v>
      </c>
    </row>
    <row r="40" spans="1:9" ht="27" customHeight="1" x14ac:dyDescent="0.25">
      <c r="A40" s="24">
        <v>6</v>
      </c>
      <c r="B40" s="23" t="s">
        <v>22</v>
      </c>
      <c r="C40" s="23" t="s">
        <v>23</v>
      </c>
      <c r="D40" s="8" t="s">
        <v>35</v>
      </c>
      <c r="E40" s="16">
        <f>E41+E42+E43+E44</f>
        <v>8000</v>
      </c>
      <c r="F40" s="10">
        <f t="shared" ref="F40:H40" si="7">F41+F42+F43+F44</f>
        <v>10000</v>
      </c>
      <c r="G40" s="10">
        <f t="shared" si="7"/>
        <v>10000</v>
      </c>
      <c r="H40" s="10">
        <f t="shared" si="7"/>
        <v>10000</v>
      </c>
      <c r="I40" s="10">
        <f t="shared" si="1"/>
        <v>38000</v>
      </c>
    </row>
    <row r="41" spans="1:9" x14ac:dyDescent="0.25">
      <c r="A41" s="24"/>
      <c r="B41" s="23"/>
      <c r="C41" s="23"/>
      <c r="D41" s="2" t="s">
        <v>11</v>
      </c>
      <c r="E41" s="17">
        <v>8000</v>
      </c>
      <c r="F41" s="3">
        <v>10000</v>
      </c>
      <c r="G41" s="3">
        <v>10000</v>
      </c>
      <c r="H41" s="3">
        <v>10000</v>
      </c>
      <c r="I41" s="10">
        <f t="shared" si="1"/>
        <v>38000</v>
      </c>
    </row>
    <row r="42" spans="1:9" ht="13.5" customHeight="1" x14ac:dyDescent="0.25">
      <c r="A42" s="24"/>
      <c r="B42" s="23"/>
      <c r="C42" s="23"/>
      <c r="D42" s="2" t="s">
        <v>12</v>
      </c>
      <c r="E42" s="17">
        <v>0</v>
      </c>
      <c r="F42" s="3">
        <v>0</v>
      </c>
      <c r="G42" s="3">
        <v>0</v>
      </c>
      <c r="H42" s="3">
        <v>0</v>
      </c>
      <c r="I42" s="10">
        <f t="shared" si="1"/>
        <v>0</v>
      </c>
    </row>
    <row r="43" spans="1:9" ht="16.5" customHeight="1" x14ac:dyDescent="0.25">
      <c r="A43" s="24"/>
      <c r="B43" s="23"/>
      <c r="C43" s="23"/>
      <c r="D43" s="2" t="s">
        <v>13</v>
      </c>
      <c r="E43" s="17">
        <v>0</v>
      </c>
      <c r="F43" s="3">
        <v>0</v>
      </c>
      <c r="G43" s="3">
        <v>0</v>
      </c>
      <c r="H43" s="3">
        <v>0</v>
      </c>
      <c r="I43" s="10">
        <f t="shared" si="1"/>
        <v>0</v>
      </c>
    </row>
    <row r="44" spans="1:9" ht="16.5" customHeight="1" x14ac:dyDescent="0.25">
      <c r="A44" s="24"/>
      <c r="B44" s="23"/>
      <c r="C44" s="23"/>
      <c r="D44" s="2" t="s">
        <v>14</v>
      </c>
      <c r="E44" s="17">
        <v>0</v>
      </c>
      <c r="F44" s="3">
        <v>0</v>
      </c>
      <c r="G44" s="3">
        <v>0</v>
      </c>
      <c r="H44" s="3">
        <v>0</v>
      </c>
      <c r="I44" s="10">
        <f t="shared" si="1"/>
        <v>0</v>
      </c>
    </row>
    <row r="45" spans="1:9" ht="16.5" customHeight="1" x14ac:dyDescent="0.25">
      <c r="A45" s="32">
        <v>7</v>
      </c>
      <c r="B45" s="28" t="s">
        <v>36</v>
      </c>
      <c r="C45" s="32"/>
      <c r="D45" s="8" t="s">
        <v>35</v>
      </c>
      <c r="E45" s="16">
        <f>E46+E47+E48+E49</f>
        <v>6000</v>
      </c>
      <c r="F45" s="10">
        <f t="shared" ref="F45:H45" si="8">F46+F47+F48+F49</f>
        <v>0</v>
      </c>
      <c r="G45" s="10">
        <f t="shared" si="8"/>
        <v>0</v>
      </c>
      <c r="H45" s="10">
        <f t="shared" si="8"/>
        <v>0</v>
      </c>
      <c r="I45" s="10">
        <f t="shared" si="1"/>
        <v>6000</v>
      </c>
    </row>
    <row r="46" spans="1:9" ht="16.5" customHeight="1" x14ac:dyDescent="0.25">
      <c r="A46" s="33"/>
      <c r="B46" s="29"/>
      <c r="C46" s="33"/>
      <c r="D46" s="2" t="s">
        <v>11</v>
      </c>
      <c r="E46" s="17">
        <v>6000</v>
      </c>
      <c r="F46" s="3">
        <v>0</v>
      </c>
      <c r="G46" s="3">
        <v>0</v>
      </c>
      <c r="H46" s="3">
        <v>0</v>
      </c>
      <c r="I46" s="10">
        <f t="shared" si="1"/>
        <v>6000</v>
      </c>
    </row>
    <row r="47" spans="1:9" ht="16.5" customHeight="1" x14ac:dyDescent="0.25">
      <c r="A47" s="33"/>
      <c r="B47" s="29"/>
      <c r="C47" s="33"/>
      <c r="D47" s="2" t="s">
        <v>12</v>
      </c>
      <c r="E47" s="17">
        <v>0</v>
      </c>
      <c r="F47" s="3">
        <v>0</v>
      </c>
      <c r="G47" s="3">
        <v>0</v>
      </c>
      <c r="H47" s="3">
        <v>0</v>
      </c>
      <c r="I47" s="10">
        <f t="shared" si="1"/>
        <v>0</v>
      </c>
    </row>
    <row r="48" spans="1:9" ht="16.5" customHeight="1" x14ac:dyDescent="0.25">
      <c r="A48" s="33"/>
      <c r="B48" s="29"/>
      <c r="C48" s="33"/>
      <c r="D48" s="2" t="s">
        <v>13</v>
      </c>
      <c r="E48" s="17">
        <v>0</v>
      </c>
      <c r="F48" s="3">
        <v>0</v>
      </c>
      <c r="G48" s="3">
        <v>0</v>
      </c>
      <c r="H48" s="3">
        <v>0</v>
      </c>
      <c r="I48" s="10">
        <f t="shared" si="1"/>
        <v>0</v>
      </c>
    </row>
    <row r="49" spans="1:9" ht="16.5" customHeight="1" x14ac:dyDescent="0.25">
      <c r="A49" s="34"/>
      <c r="B49" s="30"/>
      <c r="C49" s="34"/>
      <c r="D49" s="2" t="s">
        <v>14</v>
      </c>
      <c r="E49" s="17">
        <v>0</v>
      </c>
      <c r="F49" s="3">
        <v>0</v>
      </c>
      <c r="G49" s="3">
        <v>0</v>
      </c>
      <c r="H49" s="3">
        <v>0</v>
      </c>
      <c r="I49" s="10">
        <f t="shared" si="1"/>
        <v>0</v>
      </c>
    </row>
    <row r="50" spans="1:9" ht="28.5" customHeight="1" x14ac:dyDescent="0.25">
      <c r="A50" s="24">
        <v>8</v>
      </c>
      <c r="B50" s="31" t="s">
        <v>24</v>
      </c>
      <c r="C50" s="28" t="s">
        <v>25</v>
      </c>
      <c r="D50" s="8" t="s">
        <v>35</v>
      </c>
      <c r="E50" s="16">
        <f>E51+E52+E53+E54</f>
        <v>37407.5</v>
      </c>
      <c r="F50" s="10">
        <f t="shared" ref="F50:H50" si="9">F51+F52+F53+F54</f>
        <v>25000</v>
      </c>
      <c r="G50" s="10">
        <f t="shared" si="9"/>
        <v>25000</v>
      </c>
      <c r="H50" s="10">
        <f t="shared" si="9"/>
        <v>25000</v>
      </c>
      <c r="I50" s="10">
        <f t="shared" si="1"/>
        <v>112407.5</v>
      </c>
    </row>
    <row r="51" spans="1:9" x14ac:dyDescent="0.25">
      <c r="A51" s="24"/>
      <c r="B51" s="31"/>
      <c r="C51" s="29"/>
      <c r="D51" s="2" t="s">
        <v>11</v>
      </c>
      <c r="E51" s="17">
        <v>37407.5</v>
      </c>
      <c r="F51" s="3">
        <v>25000</v>
      </c>
      <c r="G51" s="3">
        <v>25000</v>
      </c>
      <c r="H51" s="3">
        <v>25000</v>
      </c>
      <c r="I51" s="10">
        <f t="shared" si="1"/>
        <v>112407.5</v>
      </c>
    </row>
    <row r="52" spans="1:9" ht="15.75" customHeight="1" x14ac:dyDescent="0.25">
      <c r="A52" s="24"/>
      <c r="B52" s="31"/>
      <c r="C52" s="29"/>
      <c r="D52" s="2" t="s">
        <v>12</v>
      </c>
      <c r="E52" s="17">
        <v>0</v>
      </c>
      <c r="F52" s="3">
        <v>0</v>
      </c>
      <c r="G52" s="3">
        <v>0</v>
      </c>
      <c r="H52" s="3">
        <v>0</v>
      </c>
      <c r="I52" s="10">
        <f t="shared" si="1"/>
        <v>0</v>
      </c>
    </row>
    <row r="53" spans="1:9" ht="15" customHeight="1" x14ac:dyDescent="0.25">
      <c r="A53" s="24"/>
      <c r="B53" s="31"/>
      <c r="C53" s="29"/>
      <c r="D53" s="2" t="s">
        <v>13</v>
      </c>
      <c r="E53" s="17">
        <v>0</v>
      </c>
      <c r="F53" s="3">
        <v>0</v>
      </c>
      <c r="G53" s="3">
        <v>0</v>
      </c>
      <c r="H53" s="3">
        <v>0</v>
      </c>
      <c r="I53" s="10">
        <f t="shared" si="1"/>
        <v>0</v>
      </c>
    </row>
    <row r="54" spans="1:9" ht="15.75" customHeight="1" x14ac:dyDescent="0.25">
      <c r="A54" s="24"/>
      <c r="B54" s="31"/>
      <c r="C54" s="30"/>
      <c r="D54" s="2" t="s">
        <v>14</v>
      </c>
      <c r="E54" s="17">
        <v>0</v>
      </c>
      <c r="F54" s="3">
        <v>0</v>
      </c>
      <c r="G54" s="3">
        <v>0</v>
      </c>
      <c r="H54" s="3">
        <v>0</v>
      </c>
      <c r="I54" s="10">
        <f t="shared" si="1"/>
        <v>0</v>
      </c>
    </row>
    <row r="55" spans="1:9" ht="26.25" customHeight="1" x14ac:dyDescent="0.25">
      <c r="A55" s="27" t="s">
        <v>26</v>
      </c>
      <c r="B55" s="27"/>
      <c r="C55" s="27"/>
      <c r="D55" s="8" t="s">
        <v>35</v>
      </c>
      <c r="E55" s="16">
        <f>E56+E57+E58+E59</f>
        <v>203502</v>
      </c>
      <c r="F55" s="10">
        <f t="shared" ref="F55:H55" si="10">F56+F57+F58+F59</f>
        <v>213000</v>
      </c>
      <c r="G55" s="10">
        <f t="shared" si="10"/>
        <v>213000</v>
      </c>
      <c r="H55" s="10">
        <f t="shared" si="10"/>
        <v>213000</v>
      </c>
      <c r="I55" s="10">
        <f t="shared" si="1"/>
        <v>842502</v>
      </c>
    </row>
    <row r="56" spans="1:9" x14ac:dyDescent="0.25">
      <c r="A56" s="27"/>
      <c r="B56" s="27"/>
      <c r="C56" s="27"/>
      <c r="D56" s="4" t="s">
        <v>11</v>
      </c>
      <c r="E56" s="18">
        <f>E51+E41+E36+E31+E26+E21+E16+E11+E46</f>
        <v>203502</v>
      </c>
      <c r="F56" s="5">
        <f t="shared" ref="F56:H56" si="11">F51+F41+F36+F31+F26+F21+F16+F11+F46</f>
        <v>213000</v>
      </c>
      <c r="G56" s="5">
        <f t="shared" si="11"/>
        <v>213000</v>
      </c>
      <c r="H56" s="5">
        <f t="shared" si="11"/>
        <v>213000</v>
      </c>
      <c r="I56" s="10">
        <f t="shared" si="1"/>
        <v>842502</v>
      </c>
    </row>
    <row r="57" spans="1:9" ht="15.75" customHeight="1" x14ac:dyDescent="0.25">
      <c r="A57" s="27"/>
      <c r="B57" s="27"/>
      <c r="C57" s="27"/>
      <c r="D57" s="4" t="s">
        <v>12</v>
      </c>
      <c r="E57" s="18">
        <f>E52+E42+E37+E32+E27+E22+E17+E12+E47</f>
        <v>0</v>
      </c>
      <c r="F57" s="5">
        <f t="shared" ref="F57:H57" si="12">F52+F42+F37+F32+F27+F22+F17+F12+F47</f>
        <v>0</v>
      </c>
      <c r="G57" s="5">
        <f t="shared" si="12"/>
        <v>0</v>
      </c>
      <c r="H57" s="5">
        <f t="shared" si="12"/>
        <v>0</v>
      </c>
      <c r="I57" s="10">
        <f t="shared" si="1"/>
        <v>0</v>
      </c>
    </row>
    <row r="58" spans="1:9" ht="15.75" customHeight="1" x14ac:dyDescent="0.25">
      <c r="A58" s="27"/>
      <c r="B58" s="27"/>
      <c r="C58" s="27"/>
      <c r="D58" s="4" t="s">
        <v>13</v>
      </c>
      <c r="E58" s="18">
        <f>E53+E43+E38+E33+E28+E23+E18+E13+E48</f>
        <v>0</v>
      </c>
      <c r="F58" s="5">
        <f t="shared" ref="F58:H58" si="13">F53+F43+F38+F33+F28+F23+F18+F13+F48</f>
        <v>0</v>
      </c>
      <c r="G58" s="5">
        <f t="shared" si="13"/>
        <v>0</v>
      </c>
      <c r="H58" s="5">
        <f t="shared" si="13"/>
        <v>0</v>
      </c>
      <c r="I58" s="10">
        <f t="shared" si="1"/>
        <v>0</v>
      </c>
    </row>
    <row r="59" spans="1:9" ht="15.75" customHeight="1" x14ac:dyDescent="0.25">
      <c r="A59" s="27"/>
      <c r="B59" s="27"/>
      <c r="C59" s="27"/>
      <c r="D59" s="4" t="s">
        <v>14</v>
      </c>
      <c r="E59" s="18">
        <f>E54+E44+E39+E34+E29+E24+E19+E14+E49</f>
        <v>0</v>
      </c>
      <c r="F59" s="5">
        <f t="shared" ref="F59:H59" si="14">F54+F44+F39+F34+F29+F24+F19+F14+F49</f>
        <v>0</v>
      </c>
      <c r="G59" s="5">
        <f t="shared" si="14"/>
        <v>0</v>
      </c>
      <c r="H59" s="5">
        <f t="shared" si="14"/>
        <v>0</v>
      </c>
      <c r="I59" s="10">
        <f t="shared" si="1"/>
        <v>0</v>
      </c>
    </row>
    <row r="60" spans="1:9" ht="25.5" customHeight="1" x14ac:dyDescent="0.25">
      <c r="A60" s="24" t="s">
        <v>27</v>
      </c>
      <c r="B60" s="24"/>
      <c r="C60" s="24"/>
      <c r="D60" s="24"/>
      <c r="E60" s="24"/>
      <c r="F60" s="24"/>
      <c r="G60" s="24"/>
      <c r="H60" s="24"/>
      <c r="I60" s="24"/>
    </row>
    <row r="61" spans="1:9" ht="30" customHeight="1" x14ac:dyDescent="0.25">
      <c r="A61" s="24">
        <v>1</v>
      </c>
      <c r="B61" s="28" t="s">
        <v>28</v>
      </c>
      <c r="C61" s="28" t="s">
        <v>29</v>
      </c>
      <c r="D61" s="8" t="s">
        <v>35</v>
      </c>
      <c r="E61" s="16">
        <f>E62+E63+E64+E65</f>
        <v>104310</v>
      </c>
      <c r="F61" s="10">
        <f t="shared" ref="F61:H61" si="15">F62+F63+F64+F65</f>
        <v>6000</v>
      </c>
      <c r="G61" s="10">
        <f t="shared" si="15"/>
        <v>6000</v>
      </c>
      <c r="H61" s="10">
        <f t="shared" si="15"/>
        <v>6000</v>
      </c>
      <c r="I61" s="10">
        <f>E61+F61+G61+H61</f>
        <v>122310</v>
      </c>
    </row>
    <row r="62" spans="1:9" x14ac:dyDescent="0.25">
      <c r="A62" s="24"/>
      <c r="B62" s="29"/>
      <c r="C62" s="29"/>
      <c r="D62" s="2" t="s">
        <v>11</v>
      </c>
      <c r="E62" s="17">
        <v>30000</v>
      </c>
      <c r="F62" s="3">
        <v>6000</v>
      </c>
      <c r="G62" s="3">
        <v>6000</v>
      </c>
      <c r="H62" s="3">
        <v>6000</v>
      </c>
      <c r="I62" s="10">
        <f t="shared" ref="I62:I70" si="16">E62+F62+G62+H62</f>
        <v>48000</v>
      </c>
    </row>
    <row r="63" spans="1:9" ht="17.25" customHeight="1" x14ac:dyDescent="0.25">
      <c r="A63" s="24"/>
      <c r="B63" s="29"/>
      <c r="C63" s="29"/>
      <c r="D63" s="2" t="s">
        <v>12</v>
      </c>
      <c r="E63" s="17">
        <v>7431</v>
      </c>
      <c r="F63" s="3">
        <v>0</v>
      </c>
      <c r="G63" s="3">
        <v>0</v>
      </c>
      <c r="H63" s="3">
        <v>0</v>
      </c>
      <c r="I63" s="10">
        <f t="shared" si="16"/>
        <v>7431</v>
      </c>
    </row>
    <row r="64" spans="1:9" ht="19.5" customHeight="1" x14ac:dyDescent="0.25">
      <c r="A64" s="24"/>
      <c r="B64" s="29"/>
      <c r="C64" s="29"/>
      <c r="D64" s="2" t="s">
        <v>13</v>
      </c>
      <c r="E64" s="17">
        <v>66879</v>
      </c>
      <c r="F64" s="3">
        <v>0</v>
      </c>
      <c r="G64" s="3">
        <v>0</v>
      </c>
      <c r="H64" s="3">
        <v>0</v>
      </c>
      <c r="I64" s="10">
        <f t="shared" si="16"/>
        <v>66879</v>
      </c>
    </row>
    <row r="65" spans="1:9" ht="21.75" customHeight="1" x14ac:dyDescent="0.25">
      <c r="A65" s="24"/>
      <c r="B65" s="30"/>
      <c r="C65" s="30"/>
      <c r="D65" s="2" t="s">
        <v>14</v>
      </c>
      <c r="E65" s="17">
        <v>0</v>
      </c>
      <c r="F65" s="3">
        <v>0</v>
      </c>
      <c r="G65" s="3">
        <v>0</v>
      </c>
      <c r="H65" s="3">
        <v>0</v>
      </c>
      <c r="I65" s="10">
        <f t="shared" si="16"/>
        <v>0</v>
      </c>
    </row>
    <row r="66" spans="1:9" ht="29.25" customHeight="1" x14ac:dyDescent="0.25">
      <c r="A66" s="27" t="s">
        <v>30</v>
      </c>
      <c r="B66" s="27"/>
      <c r="C66" s="27"/>
      <c r="D66" s="8" t="s">
        <v>35</v>
      </c>
      <c r="E66" s="16">
        <f>E67+E68+E69+E70</f>
        <v>104310</v>
      </c>
      <c r="F66" s="10">
        <f t="shared" ref="F66:H66" si="17">F67+F68+F69+F70</f>
        <v>6000</v>
      </c>
      <c r="G66" s="10">
        <f t="shared" si="17"/>
        <v>6000</v>
      </c>
      <c r="H66" s="10">
        <f t="shared" si="17"/>
        <v>6000</v>
      </c>
      <c r="I66" s="10">
        <f t="shared" si="16"/>
        <v>122310</v>
      </c>
    </row>
    <row r="67" spans="1:9" x14ac:dyDescent="0.25">
      <c r="A67" s="27"/>
      <c r="B67" s="27"/>
      <c r="C67" s="27"/>
      <c r="D67" s="4" t="s">
        <v>11</v>
      </c>
      <c r="E67" s="18">
        <f>E62</f>
        <v>30000</v>
      </c>
      <c r="F67" s="5">
        <f t="shared" ref="F67:H67" si="18">F62</f>
        <v>6000</v>
      </c>
      <c r="G67" s="5">
        <f t="shared" si="18"/>
        <v>6000</v>
      </c>
      <c r="H67" s="5">
        <f t="shared" si="18"/>
        <v>6000</v>
      </c>
      <c r="I67" s="10">
        <f t="shared" si="16"/>
        <v>48000</v>
      </c>
    </row>
    <row r="68" spans="1:9" ht="16.5" customHeight="1" x14ac:dyDescent="0.25">
      <c r="A68" s="27"/>
      <c r="B68" s="27"/>
      <c r="C68" s="27"/>
      <c r="D68" s="4" t="s">
        <v>12</v>
      </c>
      <c r="E68" s="18">
        <f>E63</f>
        <v>7431</v>
      </c>
      <c r="F68" s="5">
        <f t="shared" ref="F68:H68" si="19">F63</f>
        <v>0</v>
      </c>
      <c r="G68" s="5">
        <f t="shared" si="19"/>
        <v>0</v>
      </c>
      <c r="H68" s="5">
        <f t="shared" si="19"/>
        <v>0</v>
      </c>
      <c r="I68" s="10">
        <f t="shared" si="16"/>
        <v>7431</v>
      </c>
    </row>
    <row r="69" spans="1:9" ht="15.75" customHeight="1" x14ac:dyDescent="0.25">
      <c r="A69" s="27"/>
      <c r="B69" s="27"/>
      <c r="C69" s="27"/>
      <c r="D69" s="4" t="s">
        <v>13</v>
      </c>
      <c r="E69" s="18">
        <f>E64</f>
        <v>66879</v>
      </c>
      <c r="F69" s="5">
        <f t="shared" ref="F69:H69" si="20">F64</f>
        <v>0</v>
      </c>
      <c r="G69" s="5">
        <f t="shared" si="20"/>
        <v>0</v>
      </c>
      <c r="H69" s="5">
        <f t="shared" si="20"/>
        <v>0</v>
      </c>
      <c r="I69" s="10">
        <f t="shared" si="16"/>
        <v>66879</v>
      </c>
    </row>
    <row r="70" spans="1:9" ht="15.75" customHeight="1" x14ac:dyDescent="0.25">
      <c r="A70" s="27"/>
      <c r="B70" s="27"/>
      <c r="C70" s="27"/>
      <c r="D70" s="4" t="s">
        <v>14</v>
      </c>
      <c r="E70" s="18">
        <f>E65</f>
        <v>0</v>
      </c>
      <c r="F70" s="5">
        <f t="shared" ref="F70:H70" si="21">F65</f>
        <v>0</v>
      </c>
      <c r="G70" s="5">
        <f t="shared" si="21"/>
        <v>0</v>
      </c>
      <c r="H70" s="5">
        <f t="shared" si="21"/>
        <v>0</v>
      </c>
      <c r="I70" s="10">
        <f t="shared" si="16"/>
        <v>0</v>
      </c>
    </row>
    <row r="71" spans="1:9" ht="27.75" customHeight="1" x14ac:dyDescent="0.25">
      <c r="A71" s="26" t="s">
        <v>31</v>
      </c>
      <c r="B71" s="26"/>
      <c r="C71" s="26"/>
      <c r="D71" s="9" t="s">
        <v>35</v>
      </c>
      <c r="E71" s="19">
        <f>E72+E73+E74+E75</f>
        <v>307812</v>
      </c>
      <c r="F71" s="7">
        <f t="shared" ref="F71:H71" si="22">F72+F73+F74+F75</f>
        <v>219000</v>
      </c>
      <c r="G71" s="7">
        <f t="shared" si="22"/>
        <v>219000</v>
      </c>
      <c r="H71" s="7">
        <f t="shared" si="22"/>
        <v>219000</v>
      </c>
      <c r="I71" s="7">
        <f>E71+F71+G71+H71</f>
        <v>964812</v>
      </c>
    </row>
    <row r="72" spans="1:9" ht="17.25" customHeight="1" x14ac:dyDescent="0.25">
      <c r="A72" s="26"/>
      <c r="B72" s="26"/>
      <c r="C72" s="26"/>
      <c r="D72" s="6" t="s">
        <v>11</v>
      </c>
      <c r="E72" s="19">
        <f>E67+E56</f>
        <v>233502</v>
      </c>
      <c r="F72" s="7">
        <f t="shared" ref="F72:H72" si="23">F67+F56</f>
        <v>219000</v>
      </c>
      <c r="G72" s="7">
        <f t="shared" si="23"/>
        <v>219000</v>
      </c>
      <c r="H72" s="7">
        <f t="shared" si="23"/>
        <v>219000</v>
      </c>
      <c r="I72" s="7">
        <f t="shared" ref="I72:I75" si="24">E72+F72+G72+H72</f>
        <v>890502</v>
      </c>
    </row>
    <row r="73" spans="1:9" ht="18" customHeight="1" x14ac:dyDescent="0.25">
      <c r="A73" s="26"/>
      <c r="B73" s="26"/>
      <c r="C73" s="26"/>
      <c r="D73" s="6" t="s">
        <v>12</v>
      </c>
      <c r="E73" s="19">
        <f>E68+E57</f>
        <v>7431</v>
      </c>
      <c r="F73" s="7">
        <f t="shared" ref="F73:H73" si="25">F68+F57</f>
        <v>0</v>
      </c>
      <c r="G73" s="7">
        <f t="shared" si="25"/>
        <v>0</v>
      </c>
      <c r="H73" s="7">
        <f t="shared" si="25"/>
        <v>0</v>
      </c>
      <c r="I73" s="7">
        <f t="shared" si="24"/>
        <v>7431</v>
      </c>
    </row>
    <row r="74" spans="1:9" ht="16.5" customHeight="1" x14ac:dyDescent="0.25">
      <c r="A74" s="26"/>
      <c r="B74" s="26"/>
      <c r="C74" s="26"/>
      <c r="D74" s="6" t="s">
        <v>13</v>
      </c>
      <c r="E74" s="19">
        <f>E69+E58</f>
        <v>66879</v>
      </c>
      <c r="F74" s="7">
        <f t="shared" ref="F74:H74" si="26">F69+F58</f>
        <v>0</v>
      </c>
      <c r="G74" s="7">
        <f t="shared" si="26"/>
        <v>0</v>
      </c>
      <c r="H74" s="7">
        <f t="shared" si="26"/>
        <v>0</v>
      </c>
      <c r="I74" s="7">
        <f t="shared" si="24"/>
        <v>66879</v>
      </c>
    </row>
    <row r="75" spans="1:9" ht="17.25" customHeight="1" x14ac:dyDescent="0.25">
      <c r="A75" s="26"/>
      <c r="B75" s="26"/>
      <c r="C75" s="26"/>
      <c r="D75" s="6" t="s">
        <v>32</v>
      </c>
      <c r="E75" s="19">
        <f>E70+E59</f>
        <v>0</v>
      </c>
      <c r="F75" s="7">
        <f t="shared" ref="F75:H75" si="27">F70+F59</f>
        <v>0</v>
      </c>
      <c r="G75" s="7">
        <f t="shared" si="27"/>
        <v>0</v>
      </c>
      <c r="H75" s="7">
        <f t="shared" si="27"/>
        <v>0</v>
      </c>
      <c r="I75" s="7">
        <f t="shared" si="24"/>
        <v>0</v>
      </c>
    </row>
  </sheetData>
  <mergeCells count="41">
    <mergeCell ref="A9:I9"/>
    <mergeCell ref="A10:A14"/>
    <mergeCell ref="C10:C14"/>
    <mergeCell ref="B10:B14"/>
    <mergeCell ref="A7:A8"/>
    <mergeCell ref="B7:B8"/>
    <mergeCell ref="C7:C8"/>
    <mergeCell ref="D7:D8"/>
    <mergeCell ref="E7:I7"/>
    <mergeCell ref="A55:C59"/>
    <mergeCell ref="A50:A54"/>
    <mergeCell ref="B50:B54"/>
    <mergeCell ref="C50:C54"/>
    <mergeCell ref="A40:A44"/>
    <mergeCell ref="B40:B44"/>
    <mergeCell ref="C40:C44"/>
    <mergeCell ref="A45:A49"/>
    <mergeCell ref="B45:B49"/>
    <mergeCell ref="C45:C49"/>
    <mergeCell ref="A71:C75"/>
    <mergeCell ref="A66:C70"/>
    <mergeCell ref="A60:I60"/>
    <mergeCell ref="A61:A65"/>
    <mergeCell ref="B61:B65"/>
    <mergeCell ref="C61:C65"/>
    <mergeCell ref="G1:I1"/>
    <mergeCell ref="F3:I3"/>
    <mergeCell ref="A5:I5"/>
    <mergeCell ref="C35:C39"/>
    <mergeCell ref="A30:A39"/>
    <mergeCell ref="B30:B39"/>
    <mergeCell ref="C30:C34"/>
    <mergeCell ref="A25:A29"/>
    <mergeCell ref="B25:B29"/>
    <mergeCell ref="C25:C29"/>
    <mergeCell ref="A20:A24"/>
    <mergeCell ref="B20:B24"/>
    <mergeCell ref="C20:C24"/>
    <mergeCell ref="A15:A19"/>
    <mergeCell ref="B15:B19"/>
    <mergeCell ref="C15:C19"/>
  </mergeCells>
  <pageMargins left="0.51181102362204722" right="0.51181102362204722" top="0.59055118110236227" bottom="0.3937007874015748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Лист1!_Hlk119075825</vt:lpstr>
      <vt:lpstr>Лист1!OLE_LINK1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2023-01-31T12:33:55Z</dcterms:modified>
</cp:coreProperties>
</file>