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постановления\ноябрь\№ 796 09.11.2023 изм. МП сх\"/>
    </mc:Choice>
  </mc:AlternateContent>
  <bookViews>
    <workbookView xWindow="0" yWindow="0" windowWidth="25200" windowHeight="11895"/>
  </bookViews>
  <sheets>
    <sheet name="мероприятия" sheetId="1" r:id="rId1"/>
    <sheet name="ресурсное обеспечение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1" l="1"/>
  <c r="F31" i="1"/>
  <c r="H39" i="1" l="1"/>
  <c r="G38" i="1" l="1"/>
  <c r="F39" i="1"/>
  <c r="F40" i="1"/>
  <c r="K40" i="1"/>
  <c r="G39" i="1"/>
  <c r="K39" i="1"/>
  <c r="J40" i="1"/>
  <c r="I40" i="1"/>
  <c r="H40" i="1"/>
  <c r="G40" i="1"/>
  <c r="J39" i="1"/>
  <c r="I39" i="1"/>
  <c r="J38" i="1"/>
  <c r="I38" i="1"/>
  <c r="H38" i="1"/>
  <c r="I24" i="2" l="1"/>
  <c r="I23" i="2"/>
  <c r="K38" i="1" l="1"/>
  <c r="F34" i="1"/>
  <c r="F26" i="1"/>
  <c r="F22" i="1"/>
  <c r="D22" i="2"/>
  <c r="G22" i="2" l="1"/>
  <c r="F22" i="2"/>
  <c r="E22" i="2"/>
  <c r="I22" i="2" s="1"/>
  <c r="H22" i="2" l="1"/>
</calcChain>
</file>

<file path=xl/sharedStrings.xml><?xml version="1.0" encoding="utf-8"?>
<sst xmlns="http://schemas.openxmlformats.org/spreadsheetml/2006/main" count="143" uniqueCount="46">
  <si>
    <t>№ п/п</t>
  </si>
  <si>
    <t>Описание</t>
  </si>
  <si>
    <t>Источники финансирования</t>
  </si>
  <si>
    <t>всего</t>
  </si>
  <si>
    <t>в том числе по годам</t>
  </si>
  <si>
    <t>Районный бюджет</t>
  </si>
  <si>
    <t xml:space="preserve">Областной бюджет </t>
  </si>
  <si>
    <t>Федеральный бюджет</t>
  </si>
  <si>
    <t>-</t>
  </si>
  <si>
    <t>Внебюджетные средства</t>
  </si>
  <si>
    <t>Возмещение части затрат на приобретение кормов</t>
  </si>
  <si>
    <t>Ярмарка «Морковкино заговенье» – 17,5 т.р.</t>
  </si>
  <si>
    <t>Ярмарка «Серафимовская» – 17,5 т.р.</t>
  </si>
  <si>
    <t>Создание условий для обеспечения поселений и жителей услугами торговли</t>
  </si>
  <si>
    <t>Всего:</t>
  </si>
  <si>
    <t>Наименование мероприятия</t>
  </si>
  <si>
    <t>Финансовые затраты (рублей)</t>
  </si>
  <si>
    <t>Перечень мероприятий муниципальной программы
«Развитие сельского хозяйства Коношского муниципального района»</t>
  </si>
  <si>
    <t>Статус</t>
  </si>
  <si>
    <t xml:space="preserve">Наименование </t>
  </si>
  <si>
    <t>Источник финансирования</t>
  </si>
  <si>
    <t>2023 г</t>
  </si>
  <si>
    <t>2024 г</t>
  </si>
  <si>
    <t>итого</t>
  </si>
  <si>
    <t xml:space="preserve">Развитие сельского хозяйства Коношского муниципального района </t>
  </si>
  <si>
    <t>Всего, в том числе:</t>
  </si>
  <si>
    <t>районный бюджет</t>
  </si>
  <si>
    <t>областной бюджет</t>
  </si>
  <si>
    <t>федеральный бюджет</t>
  </si>
  <si>
    <t>внебюджетные средства</t>
  </si>
  <si>
    <t xml:space="preserve">Приложение № 3
к муниципальной программе
«Развитие сельского хозяйства
Коношского муниципального района»
</t>
  </si>
  <si>
    <t xml:space="preserve">
РЕСУРСНОЕ ОБЕСПЕЧЕНИЕ
реализации муниципальной программы
«Развитие сельского хозяйства Коношского муниципального района»
за счет всех источников финансирования
</t>
  </si>
  <si>
    <t xml:space="preserve">Оценка расходов, 
 рублей
</t>
  </si>
  <si>
    <t>2025 г</t>
  </si>
  <si>
    <t>Муниципальная программа</t>
  </si>
  <si>
    <t xml:space="preserve">РЕСУРСНОЕ ОБЕСПЕЧЕНИЕ
реализации муниципальной программы
«Развитие сельского хозяйства Коношского муниципального района»
за счет всех источников финансирования
</t>
  </si>
  <si>
    <t>Приложение № 4
к муниципальной программе
«Развитие сельского хозяйства
Коношского муниципального района"</t>
  </si>
  <si>
    <t>Мероприятия, связанные с проведением ярмарок, конкурсов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</si>
  <si>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товаро, работ, услуг</t>
  </si>
  <si>
    <t>Конкурс «Лучшее предприятие розничной торговли» – 5,0 т.р.</t>
  </si>
  <si>
    <t>Конкурс «Лучшее сельское подворье» – 10,0 т.р.</t>
  </si>
  <si>
    <t>2026 г</t>
  </si>
  <si>
    <t>Всего по программе</t>
  </si>
  <si>
    <t>Софинансирование расходов по созданию условий для обеспечения поселений услугами торговли</t>
  </si>
  <si>
    <r>
      <rPr>
        <sz val="11"/>
        <color theme="1"/>
        <rFont val="Times New Roman"/>
        <family val="1"/>
        <charset val="204"/>
      </rPr>
      <t>ПРИЛОЖЕНИЕ № 3
к постановлению администрации
муниципального образования
«Коношский муниципальный район»
от 09 ноября 2023 г. № 796</t>
    </r>
    <r>
      <rPr>
        <sz val="11"/>
        <color theme="1"/>
        <rFont val="Calibri"/>
        <family val="2"/>
        <charset val="204"/>
        <scheme val="minor"/>
      </rPr>
      <t xml:space="preserve">
</t>
    </r>
  </si>
  <si>
    <t xml:space="preserve">ПРИЛОЖЕНИЕ № 2
к постановлению администрации
муниципального образования
«Коношский муниципальный район»
от 09 ноября 2023 г. № 796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</si>
</sst>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000000"/>
      <name val="Tahoma"/>
      <family val="2"/>
      <charset val="204"/>
    </font>
    <font>
      <sz val="12.5"/>
      <color theme="1"/>
      <name val="Times New Roman"/>
      <family val="1"/>
      <charset val="204"/>
    </font>
    <font>
      <sz val="12.5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95">
    <xf numFmtId="0" fontId="0" fillId="0" borderId="0" xfId="0"/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164" fontId="1" fillId="0" borderId="7" xfId="1" applyFont="1" applyBorder="1" applyAlignment="1">
      <alignment vertical="center" wrapText="1"/>
    </xf>
    <xf numFmtId="0" fontId="3" fillId="0" borderId="0" xfId="0" applyFont="1" applyAlignment="1">
      <alignment horizontal="left" vertical="center" indent="15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4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0" fillId="0" borderId="0" xfId="0" applyAlignment="1"/>
    <xf numFmtId="164" fontId="1" fillId="0" borderId="17" xfId="1" applyFont="1" applyBorder="1" applyAlignment="1">
      <alignment horizontal="justify" vertical="center" wrapText="1"/>
    </xf>
    <xf numFmtId="164" fontId="1" fillId="0" borderId="7" xfId="1" applyFont="1" applyBorder="1" applyAlignment="1">
      <alignment horizontal="justify" vertical="center" wrapText="1"/>
    </xf>
    <xf numFmtId="0" fontId="1" fillId="0" borderId="0" xfId="0" applyFont="1" applyBorder="1" applyAlignment="1">
      <alignment vertical="center" wrapText="1"/>
    </xf>
    <xf numFmtId="164" fontId="1" fillId="0" borderId="22" xfId="1" applyFont="1" applyBorder="1" applyAlignment="1">
      <alignment vertical="center" wrapText="1"/>
    </xf>
    <xf numFmtId="164" fontId="1" fillId="0" borderId="23" xfId="1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164" fontId="1" fillId="0" borderId="0" xfId="1" applyFont="1" applyBorder="1" applyAlignment="1">
      <alignment horizontal="justify" vertical="center" wrapText="1"/>
    </xf>
    <xf numFmtId="164" fontId="1" fillId="0" borderId="3" xfId="1" applyFont="1" applyBorder="1" applyAlignment="1">
      <alignment horizontal="justify" vertical="center" wrapText="1"/>
    </xf>
    <xf numFmtId="0" fontId="10" fillId="0" borderId="0" xfId="0" applyFont="1" applyAlignment="1">
      <alignment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164" fontId="1" fillId="0" borderId="6" xfId="1" applyFont="1" applyBorder="1" applyAlignment="1">
      <alignment vertical="center" wrapText="1"/>
    </xf>
    <xf numFmtId="164" fontId="1" fillId="0" borderId="21" xfId="1" applyFont="1" applyBorder="1" applyAlignment="1">
      <alignment vertical="top" wrapText="1"/>
    </xf>
    <xf numFmtId="164" fontId="1" fillId="0" borderId="23" xfId="1" applyFont="1" applyBorder="1" applyAlignment="1">
      <alignment horizontal="left" vertical="center" wrapText="1"/>
    </xf>
    <xf numFmtId="164" fontId="1" fillId="0" borderId="17" xfId="1" applyFont="1" applyBorder="1" applyAlignment="1">
      <alignment horizontal="left" vertical="center" wrapText="1"/>
    </xf>
    <xf numFmtId="164" fontId="1" fillId="0" borderId="7" xfId="1" applyFont="1" applyBorder="1" applyAlignment="1">
      <alignment horizontal="left" vertical="center" wrapText="1"/>
    </xf>
    <xf numFmtId="164" fontId="1" fillId="0" borderId="3" xfId="1" applyFont="1" applyBorder="1" applyAlignment="1">
      <alignment horizontal="left" vertical="center" wrapText="1"/>
    </xf>
    <xf numFmtId="164" fontId="1" fillId="0" borderId="24" xfId="1" applyFont="1" applyBorder="1" applyAlignment="1">
      <alignment horizontal="left" vertical="center" wrapText="1"/>
    </xf>
    <xf numFmtId="0" fontId="5" fillId="0" borderId="0" xfId="0" applyFont="1"/>
    <xf numFmtId="0" fontId="5" fillId="0" borderId="0" xfId="0" applyFont="1" applyAlignment="1">
      <alignment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1" fillId="0" borderId="7" xfId="0" applyFont="1" applyBorder="1" applyAlignment="1">
      <alignment vertical="top" wrapText="1"/>
    </xf>
    <xf numFmtId="164" fontId="1" fillId="0" borderId="14" xfId="1" applyFont="1" applyBorder="1" applyAlignment="1">
      <alignment horizontal="justify" vertical="center" wrapText="1"/>
    </xf>
    <xf numFmtId="164" fontId="1" fillId="0" borderId="14" xfId="1" applyFont="1" applyBorder="1" applyAlignment="1">
      <alignment horizontal="left" vertical="center" wrapText="1"/>
    </xf>
    <xf numFmtId="0" fontId="1" fillId="0" borderId="21" xfId="0" applyFont="1" applyBorder="1" applyAlignment="1">
      <alignment vertical="center" wrapText="1"/>
    </xf>
    <xf numFmtId="164" fontId="11" fillId="0" borderId="21" xfId="0" applyNumberFormat="1" applyFont="1" applyBorder="1"/>
    <xf numFmtId="0" fontId="11" fillId="0" borderId="21" xfId="0" applyFont="1" applyBorder="1"/>
    <xf numFmtId="0" fontId="11" fillId="0" borderId="0" xfId="0" applyFont="1" applyBorder="1"/>
    <xf numFmtId="0" fontId="11" fillId="0" borderId="6" xfId="0" applyFont="1" applyBorder="1"/>
    <xf numFmtId="0" fontId="0" fillId="0" borderId="21" xfId="0" applyBorder="1"/>
    <xf numFmtId="164" fontId="0" fillId="0" borderId="21" xfId="0" applyNumberFormat="1" applyBorder="1"/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18" xfId="0" applyFont="1" applyBorder="1" applyAlignment="1">
      <alignment horizontal="justify" vertical="center" wrapText="1"/>
    </xf>
    <xf numFmtId="0" fontId="1" fillId="0" borderId="19" xfId="0" applyFont="1" applyBorder="1" applyAlignment="1">
      <alignment horizontal="justify" vertical="center" wrapText="1"/>
    </xf>
    <xf numFmtId="0" fontId="1" fillId="0" borderId="20" xfId="0" applyFont="1" applyBorder="1" applyAlignment="1">
      <alignment horizontal="justify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42"/>
  <sheetViews>
    <sheetView tabSelected="1" topLeftCell="A2" workbookViewId="0">
      <selection activeCell="F7" sqref="F7:K12"/>
    </sheetView>
  </sheetViews>
  <sheetFormatPr defaultRowHeight="15" x14ac:dyDescent="0.25"/>
  <cols>
    <col min="2" max="2" width="6.85546875" customWidth="1"/>
    <col min="3" max="3" width="23.42578125" customWidth="1"/>
    <col min="4" max="4" width="28.42578125" customWidth="1"/>
    <col min="5" max="5" width="24.85546875" customWidth="1"/>
    <col min="6" max="7" width="13.28515625" customWidth="1"/>
    <col min="8" max="8" width="16.85546875" customWidth="1"/>
    <col min="9" max="9" width="14.42578125" customWidth="1"/>
    <col min="10" max="10" width="14" customWidth="1"/>
    <col min="11" max="11" width="13.5703125" customWidth="1"/>
  </cols>
  <sheetData>
    <row r="1" spans="3:11" ht="15" customHeight="1" x14ac:dyDescent="0.25"/>
    <row r="2" spans="3:11" ht="15" customHeight="1" x14ac:dyDescent="0.25">
      <c r="F2" s="62" t="s">
        <v>44</v>
      </c>
      <c r="G2" s="62"/>
      <c r="H2" s="62"/>
      <c r="I2" s="62"/>
      <c r="J2" s="62"/>
      <c r="K2" s="62"/>
    </row>
    <row r="3" spans="3:11" ht="15" customHeight="1" x14ac:dyDescent="0.25">
      <c r="F3" s="62"/>
      <c r="G3" s="62"/>
      <c r="H3" s="62"/>
      <c r="I3" s="62"/>
      <c r="J3" s="62"/>
      <c r="K3" s="62"/>
    </row>
    <row r="4" spans="3:11" x14ac:dyDescent="0.25">
      <c r="F4" s="62"/>
      <c r="G4" s="62"/>
      <c r="H4" s="62"/>
      <c r="I4" s="62"/>
      <c r="J4" s="62"/>
      <c r="K4" s="62"/>
    </row>
    <row r="5" spans="3:11" x14ac:dyDescent="0.25">
      <c r="F5" s="62"/>
      <c r="G5" s="62"/>
      <c r="H5" s="62"/>
      <c r="I5" s="62"/>
      <c r="J5" s="62"/>
      <c r="K5" s="62"/>
    </row>
    <row r="6" spans="3:11" ht="23.25" customHeight="1" x14ac:dyDescent="0.25">
      <c r="F6" s="62"/>
      <c r="G6" s="62"/>
      <c r="H6" s="62"/>
      <c r="I6" s="62"/>
      <c r="J6" s="62"/>
      <c r="K6" s="62"/>
    </row>
    <row r="7" spans="3:11" x14ac:dyDescent="0.25">
      <c r="F7" s="63" t="s">
        <v>36</v>
      </c>
      <c r="G7" s="63"/>
      <c r="H7" s="64"/>
      <c r="I7" s="64"/>
      <c r="J7" s="64"/>
      <c r="K7" s="64"/>
    </row>
    <row r="8" spans="3:11" x14ac:dyDescent="0.25">
      <c r="F8" s="64"/>
      <c r="G8" s="64"/>
      <c r="H8" s="64"/>
      <c r="I8" s="64"/>
      <c r="J8" s="64"/>
      <c r="K8" s="64"/>
    </row>
    <row r="9" spans="3:11" ht="15" customHeight="1" x14ac:dyDescent="0.25">
      <c r="F9" s="64"/>
      <c r="G9" s="64"/>
      <c r="H9" s="64"/>
      <c r="I9" s="64"/>
      <c r="J9" s="64"/>
      <c r="K9" s="64"/>
    </row>
    <row r="10" spans="3:11" x14ac:dyDescent="0.25">
      <c r="F10" s="64"/>
      <c r="G10" s="64"/>
      <c r="H10" s="64"/>
      <c r="I10" s="64"/>
      <c r="J10" s="64"/>
      <c r="K10" s="64"/>
    </row>
    <row r="11" spans="3:11" x14ac:dyDescent="0.25">
      <c r="F11" s="64"/>
      <c r="G11" s="64"/>
      <c r="H11" s="64"/>
      <c r="I11" s="64"/>
      <c r="J11" s="64"/>
      <c r="K11" s="64"/>
    </row>
    <row r="12" spans="3:11" ht="6" customHeight="1" x14ac:dyDescent="0.25">
      <c r="F12" s="64"/>
      <c r="G12" s="64"/>
      <c r="H12" s="64"/>
      <c r="I12" s="64"/>
      <c r="J12" s="64"/>
      <c r="K12" s="64"/>
    </row>
    <row r="13" spans="3:11" x14ac:dyDescent="0.25">
      <c r="F13" s="16"/>
      <c r="G13" s="16"/>
      <c r="H13" s="16"/>
      <c r="I13" s="16"/>
      <c r="J13" s="16"/>
      <c r="K13" s="16"/>
    </row>
    <row r="14" spans="3:11" ht="6.75" customHeight="1" x14ac:dyDescent="0.25"/>
    <row r="15" spans="3:11" x14ac:dyDescent="0.25">
      <c r="C15" s="63" t="s">
        <v>17</v>
      </c>
      <c r="D15" s="73"/>
      <c r="E15" s="73"/>
      <c r="F15" s="73"/>
      <c r="G15" s="73"/>
      <c r="H15" s="73"/>
      <c r="I15" s="73"/>
      <c r="J15" s="73"/>
    </row>
    <row r="16" spans="3:11" ht="12" customHeight="1" x14ac:dyDescent="0.25">
      <c r="C16" s="73"/>
      <c r="D16" s="73"/>
      <c r="E16" s="73"/>
      <c r="F16" s="73"/>
      <c r="G16" s="73"/>
      <c r="H16" s="73"/>
      <c r="I16" s="73"/>
      <c r="J16" s="73"/>
    </row>
    <row r="17" spans="2:11" ht="15.75" thickBot="1" x14ac:dyDescent="0.3"/>
    <row r="18" spans="2:11" ht="15" customHeight="1" x14ac:dyDescent="0.25">
      <c r="B18" s="70" t="s">
        <v>0</v>
      </c>
      <c r="C18" s="65" t="s">
        <v>15</v>
      </c>
      <c r="D18" s="70" t="s">
        <v>1</v>
      </c>
      <c r="E18" s="70" t="s">
        <v>2</v>
      </c>
      <c r="F18" s="74" t="s">
        <v>16</v>
      </c>
      <c r="G18" s="75"/>
      <c r="H18" s="75"/>
      <c r="I18" s="75"/>
      <c r="J18" s="75"/>
      <c r="K18" s="76"/>
    </row>
    <row r="19" spans="2:11" ht="15.75" thickBot="1" x14ac:dyDescent="0.3">
      <c r="B19" s="71"/>
      <c r="C19" s="66"/>
      <c r="D19" s="71"/>
      <c r="E19" s="71"/>
      <c r="F19" s="77"/>
      <c r="G19" s="78"/>
      <c r="H19" s="78"/>
      <c r="I19" s="78"/>
      <c r="J19" s="78"/>
      <c r="K19" s="79"/>
    </row>
    <row r="20" spans="2:11" ht="15.75" customHeight="1" thickBot="1" x14ac:dyDescent="0.3">
      <c r="B20" s="71"/>
      <c r="C20" s="66"/>
      <c r="D20" s="71"/>
      <c r="E20" s="71"/>
      <c r="F20" s="70" t="s">
        <v>3</v>
      </c>
      <c r="G20" s="80" t="s">
        <v>4</v>
      </c>
      <c r="H20" s="81"/>
      <c r="I20" s="81"/>
      <c r="J20" s="81"/>
      <c r="K20" s="82"/>
    </row>
    <row r="21" spans="2:11" ht="15.75" thickBot="1" x14ac:dyDescent="0.3">
      <c r="B21" s="72"/>
      <c r="C21" s="67"/>
      <c r="D21" s="72"/>
      <c r="E21" s="72"/>
      <c r="F21" s="72"/>
      <c r="G21" s="2">
        <v>2022</v>
      </c>
      <c r="H21" s="2">
        <v>2023</v>
      </c>
      <c r="I21" s="2">
        <v>2024</v>
      </c>
      <c r="J21" s="2">
        <v>2025</v>
      </c>
      <c r="K21" s="2">
        <v>2026</v>
      </c>
    </row>
    <row r="22" spans="2:11" ht="22.5" customHeight="1" thickBot="1" x14ac:dyDescent="0.3">
      <c r="B22" s="66">
        <v>1</v>
      </c>
      <c r="C22" s="68" t="s">
        <v>10</v>
      </c>
      <c r="D22" s="70" t="s">
        <v>38</v>
      </c>
      <c r="E22" s="2" t="s">
        <v>5</v>
      </c>
      <c r="F22" s="5">
        <f>SUM(G22:K22)</f>
        <v>2000000</v>
      </c>
      <c r="G22" s="5">
        <v>400000</v>
      </c>
      <c r="H22" s="5">
        <v>400000</v>
      </c>
      <c r="I22" s="5">
        <v>400000</v>
      </c>
      <c r="J22" s="5">
        <v>400000</v>
      </c>
      <c r="K22" s="5">
        <v>400000</v>
      </c>
    </row>
    <row r="23" spans="2:11" ht="21" customHeight="1" thickBot="1" x14ac:dyDescent="0.3">
      <c r="B23" s="66"/>
      <c r="C23" s="68"/>
      <c r="D23" s="71"/>
      <c r="E23" s="2" t="s">
        <v>6</v>
      </c>
      <c r="F23" s="5" t="s">
        <v>8</v>
      </c>
      <c r="G23" s="5" t="s">
        <v>8</v>
      </c>
      <c r="H23" s="5" t="s">
        <v>8</v>
      </c>
      <c r="I23" s="5" t="s">
        <v>8</v>
      </c>
      <c r="J23" s="5" t="s">
        <v>8</v>
      </c>
      <c r="K23" s="5" t="s">
        <v>8</v>
      </c>
    </row>
    <row r="24" spans="2:11" ht="24" customHeight="1" thickBot="1" x14ac:dyDescent="0.3">
      <c r="B24" s="66"/>
      <c r="C24" s="68"/>
      <c r="D24" s="71"/>
      <c r="E24" s="2" t="s">
        <v>7</v>
      </c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" t="s">
        <v>8</v>
      </c>
    </row>
    <row r="25" spans="2:11" ht="21.75" customHeight="1" thickBot="1" x14ac:dyDescent="0.3">
      <c r="B25" s="67"/>
      <c r="C25" s="69"/>
      <c r="D25" s="72"/>
      <c r="E25" s="2" t="s">
        <v>9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" t="s">
        <v>8</v>
      </c>
    </row>
    <row r="26" spans="2:11" ht="33" customHeight="1" thickBot="1" x14ac:dyDescent="0.3">
      <c r="B26" s="65">
        <v>2</v>
      </c>
      <c r="C26" s="65" t="s">
        <v>37</v>
      </c>
      <c r="D26" s="1" t="s">
        <v>11</v>
      </c>
      <c r="E26" s="2" t="s">
        <v>5</v>
      </c>
      <c r="F26" s="5">
        <f>SUM(G26:K26)</f>
        <v>250000</v>
      </c>
      <c r="G26" s="5">
        <v>50000</v>
      </c>
      <c r="H26" s="5">
        <v>50000</v>
      </c>
      <c r="I26" s="5">
        <v>50000</v>
      </c>
      <c r="J26" s="5">
        <v>50000</v>
      </c>
      <c r="K26" s="5">
        <v>50000</v>
      </c>
    </row>
    <row r="27" spans="2:11" ht="28.5" customHeight="1" thickBot="1" x14ac:dyDescent="0.3">
      <c r="B27" s="66"/>
      <c r="C27" s="66"/>
      <c r="D27" s="1" t="s">
        <v>12</v>
      </c>
      <c r="E27" s="2" t="s">
        <v>6</v>
      </c>
      <c r="F27" s="5" t="s">
        <v>8</v>
      </c>
      <c r="G27" s="5" t="s">
        <v>8</v>
      </c>
      <c r="H27" s="5" t="s">
        <v>8</v>
      </c>
      <c r="I27" s="5" t="s">
        <v>8</v>
      </c>
      <c r="J27" s="5" t="s">
        <v>8</v>
      </c>
      <c r="K27" s="5" t="s">
        <v>8</v>
      </c>
    </row>
    <row r="28" spans="2:11" ht="33.75" customHeight="1" thickBot="1" x14ac:dyDescent="0.3">
      <c r="B28" s="66"/>
      <c r="C28" s="66"/>
      <c r="D28" s="1" t="s">
        <v>40</v>
      </c>
      <c r="E28" s="2" t="s">
        <v>7</v>
      </c>
      <c r="F28" s="5" t="s">
        <v>8</v>
      </c>
      <c r="G28" s="5" t="s">
        <v>8</v>
      </c>
      <c r="H28" s="5" t="s">
        <v>8</v>
      </c>
      <c r="I28" s="5" t="s">
        <v>8</v>
      </c>
      <c r="J28" s="5" t="s">
        <v>8</v>
      </c>
      <c r="K28" s="5" t="s">
        <v>8</v>
      </c>
    </row>
    <row r="29" spans="2:11" ht="26.25" thickBot="1" x14ac:dyDescent="0.3">
      <c r="B29" s="67"/>
      <c r="C29" s="67"/>
      <c r="D29" s="43" t="s">
        <v>39</v>
      </c>
      <c r="E29" s="2" t="s">
        <v>9</v>
      </c>
      <c r="F29" s="5" t="s">
        <v>8</v>
      </c>
      <c r="G29" s="5" t="s">
        <v>8</v>
      </c>
      <c r="H29" s="5" t="s">
        <v>8</v>
      </c>
      <c r="I29" s="5" t="s">
        <v>8</v>
      </c>
      <c r="J29" s="5" t="s">
        <v>8</v>
      </c>
      <c r="K29" s="5" t="s">
        <v>8</v>
      </c>
    </row>
    <row r="30" spans="2:11" ht="15.75" thickBot="1" x14ac:dyDescent="0.3">
      <c r="B30" s="65">
        <v>3</v>
      </c>
      <c r="C30" s="65" t="s">
        <v>43</v>
      </c>
      <c r="D30" s="70" t="s">
        <v>38</v>
      </c>
      <c r="E30" s="2" t="s">
        <v>5</v>
      </c>
      <c r="F30" s="5" t="s">
        <v>8</v>
      </c>
      <c r="G30" s="5" t="s">
        <v>8</v>
      </c>
      <c r="H30" s="5" t="s">
        <v>8</v>
      </c>
      <c r="I30" s="5" t="s">
        <v>8</v>
      </c>
      <c r="J30" s="5" t="s">
        <v>8</v>
      </c>
      <c r="K30" s="5" t="s">
        <v>8</v>
      </c>
    </row>
    <row r="31" spans="2:11" ht="15.75" thickBot="1" x14ac:dyDescent="0.3">
      <c r="B31" s="66"/>
      <c r="C31" s="66"/>
      <c r="D31" s="71"/>
      <c r="E31" s="2" t="s">
        <v>6</v>
      </c>
      <c r="F31" s="5">
        <f>SUM(G31:K31)</f>
        <v>1800694</v>
      </c>
      <c r="G31" s="5">
        <v>228094</v>
      </c>
      <c r="H31" s="5">
        <v>370500</v>
      </c>
      <c r="I31" s="5">
        <v>535200</v>
      </c>
      <c r="J31" s="5">
        <v>333450</v>
      </c>
      <c r="K31" s="5">
        <v>333450</v>
      </c>
    </row>
    <row r="32" spans="2:11" ht="15.75" thickBot="1" x14ac:dyDescent="0.3">
      <c r="B32" s="66"/>
      <c r="C32" s="66"/>
      <c r="D32" s="71"/>
      <c r="E32" s="2" t="s">
        <v>7</v>
      </c>
      <c r="F32" s="5" t="s">
        <v>8</v>
      </c>
      <c r="G32" s="5" t="s">
        <v>8</v>
      </c>
      <c r="H32" s="5" t="s">
        <v>8</v>
      </c>
      <c r="I32" s="5" t="s">
        <v>8</v>
      </c>
      <c r="J32" s="5" t="s">
        <v>8</v>
      </c>
      <c r="K32" s="5" t="s">
        <v>8</v>
      </c>
    </row>
    <row r="33" spans="2:11" ht="35.25" customHeight="1" thickBot="1" x14ac:dyDescent="0.3">
      <c r="B33" s="67"/>
      <c r="C33" s="67"/>
      <c r="D33" s="72"/>
      <c r="E33" s="2" t="s">
        <v>9</v>
      </c>
      <c r="F33" s="5" t="s">
        <v>8</v>
      </c>
      <c r="G33" s="5" t="s">
        <v>8</v>
      </c>
      <c r="H33" s="5" t="s">
        <v>8</v>
      </c>
      <c r="I33" s="5" t="s">
        <v>8</v>
      </c>
      <c r="J33" s="5" t="s">
        <v>8</v>
      </c>
      <c r="K33" s="5" t="s">
        <v>8</v>
      </c>
    </row>
    <row r="34" spans="2:11" ht="15.75" thickBot="1" x14ac:dyDescent="0.3">
      <c r="B34" s="65">
        <v>4</v>
      </c>
      <c r="C34" s="70" t="s">
        <v>13</v>
      </c>
      <c r="D34" s="70" t="s">
        <v>38</v>
      </c>
      <c r="E34" s="2" t="s">
        <v>5</v>
      </c>
      <c r="F34" s="5">
        <f>SUM(G34:K34)</f>
        <v>1572620</v>
      </c>
      <c r="G34" s="5">
        <v>247000</v>
      </c>
      <c r="H34" s="5">
        <v>255220</v>
      </c>
      <c r="I34" s="5">
        <v>356800</v>
      </c>
      <c r="J34" s="5">
        <v>356800</v>
      </c>
      <c r="K34" s="5">
        <v>356800</v>
      </c>
    </row>
    <row r="35" spans="2:11" ht="15.75" thickBot="1" x14ac:dyDescent="0.3">
      <c r="B35" s="66"/>
      <c r="C35" s="71"/>
      <c r="D35" s="71"/>
      <c r="E35" s="2" t="s">
        <v>6</v>
      </c>
      <c r="F35" s="5" t="s">
        <v>8</v>
      </c>
      <c r="G35" s="5" t="s">
        <v>8</v>
      </c>
      <c r="H35" s="5" t="s">
        <v>8</v>
      </c>
      <c r="I35" s="5" t="s">
        <v>8</v>
      </c>
      <c r="J35" s="5" t="s">
        <v>8</v>
      </c>
      <c r="K35" s="5" t="s">
        <v>8</v>
      </c>
    </row>
    <row r="36" spans="2:11" ht="15.75" thickBot="1" x14ac:dyDescent="0.3">
      <c r="B36" s="66"/>
      <c r="C36" s="71"/>
      <c r="D36" s="71"/>
      <c r="E36" s="2" t="s">
        <v>7</v>
      </c>
      <c r="F36" s="5" t="s">
        <v>8</v>
      </c>
      <c r="G36" s="5" t="s">
        <v>8</v>
      </c>
      <c r="H36" s="5" t="s">
        <v>8</v>
      </c>
      <c r="I36" s="5" t="s">
        <v>8</v>
      </c>
      <c r="J36" s="5" t="s">
        <v>8</v>
      </c>
      <c r="K36" s="5" t="s">
        <v>8</v>
      </c>
    </row>
    <row r="37" spans="2:11" ht="34.5" customHeight="1" thickBot="1" x14ac:dyDescent="0.3">
      <c r="B37" s="67"/>
      <c r="C37" s="72"/>
      <c r="D37" s="72"/>
      <c r="E37" s="2" t="s">
        <v>9</v>
      </c>
      <c r="F37" s="29" t="s">
        <v>8</v>
      </c>
      <c r="G37" s="29" t="s">
        <v>8</v>
      </c>
      <c r="H37" s="29" t="s">
        <v>8</v>
      </c>
      <c r="I37" s="29" t="s">
        <v>8</v>
      </c>
      <c r="J37" s="29" t="s">
        <v>8</v>
      </c>
      <c r="K37" s="29" t="s">
        <v>8</v>
      </c>
    </row>
    <row r="38" spans="2:11" ht="15.75" thickBot="1" x14ac:dyDescent="0.3">
      <c r="B38" s="53" t="s">
        <v>42</v>
      </c>
      <c r="C38" s="54"/>
      <c r="D38" s="55"/>
      <c r="E38" s="46" t="s">
        <v>14</v>
      </c>
      <c r="F38" s="30">
        <f>SUM(F22:F37)</f>
        <v>5623314</v>
      </c>
      <c r="G38" s="30">
        <f>SUM(G22:G37)</f>
        <v>925094</v>
      </c>
      <c r="H38" s="30">
        <f>SUM(H22:H37)</f>
        <v>1075720</v>
      </c>
      <c r="I38" s="30">
        <f>SUM(I22:I37)</f>
        <v>1342000</v>
      </c>
      <c r="J38" s="30">
        <f>SUM(J22:J37)</f>
        <v>1140250</v>
      </c>
      <c r="K38" s="30">
        <f t="shared" ref="K38" si="0">SUM(K22:K37)</f>
        <v>1140250</v>
      </c>
    </row>
    <row r="39" spans="2:11" ht="15.75" thickBot="1" x14ac:dyDescent="0.3">
      <c r="B39" s="56"/>
      <c r="C39" s="57"/>
      <c r="D39" s="58"/>
      <c r="E39" s="46" t="s">
        <v>5</v>
      </c>
      <c r="F39" s="47">
        <f>SUM(G39:K39)</f>
        <v>3822620</v>
      </c>
      <c r="G39" s="47">
        <f>G22+G26+G34</f>
        <v>697000</v>
      </c>
      <c r="H39" s="47">
        <f>H22+H26+H34</f>
        <v>705220</v>
      </c>
      <c r="I39" s="47">
        <f t="shared" ref="I39:J39" si="1">I22+I26+I34</f>
        <v>806800</v>
      </c>
      <c r="J39" s="47">
        <f t="shared" si="1"/>
        <v>806800</v>
      </c>
      <c r="K39" s="52">
        <f>K22+K26+K34</f>
        <v>806800</v>
      </c>
    </row>
    <row r="40" spans="2:11" ht="15.75" thickBot="1" x14ac:dyDescent="0.3">
      <c r="B40" s="56"/>
      <c r="C40" s="57"/>
      <c r="D40" s="58"/>
      <c r="E40" s="46" t="s">
        <v>6</v>
      </c>
      <c r="F40" s="47">
        <f>SUM(G40:K40)</f>
        <v>1800694</v>
      </c>
      <c r="G40" s="47">
        <f>G31</f>
        <v>228094</v>
      </c>
      <c r="H40" s="47">
        <f t="shared" ref="H40:J40" si="2">H31</f>
        <v>370500</v>
      </c>
      <c r="I40" s="47">
        <f t="shared" si="2"/>
        <v>535200</v>
      </c>
      <c r="J40" s="47">
        <f t="shared" si="2"/>
        <v>333450</v>
      </c>
      <c r="K40" s="47">
        <f>K31</f>
        <v>333450</v>
      </c>
    </row>
    <row r="41" spans="2:11" ht="15.75" thickBot="1" x14ac:dyDescent="0.3">
      <c r="B41" s="56"/>
      <c r="C41" s="57"/>
      <c r="D41" s="58"/>
      <c r="E41" s="46" t="s">
        <v>7</v>
      </c>
      <c r="F41" s="48"/>
      <c r="G41" s="48" t="s">
        <v>8</v>
      </c>
      <c r="H41" s="49" t="s">
        <v>8</v>
      </c>
      <c r="I41" s="48" t="s">
        <v>8</v>
      </c>
      <c r="J41" s="50" t="s">
        <v>8</v>
      </c>
      <c r="K41" s="51"/>
    </row>
    <row r="42" spans="2:11" ht="15.75" thickBot="1" x14ac:dyDescent="0.3">
      <c r="B42" s="59"/>
      <c r="C42" s="60"/>
      <c r="D42" s="61"/>
      <c r="E42" s="46" t="s">
        <v>9</v>
      </c>
      <c r="F42" s="48"/>
      <c r="G42" s="48" t="s">
        <v>8</v>
      </c>
      <c r="H42" s="48" t="s">
        <v>8</v>
      </c>
      <c r="I42" s="48" t="s">
        <v>8</v>
      </c>
      <c r="J42" s="48" t="s">
        <v>8</v>
      </c>
      <c r="K42" s="51"/>
    </row>
  </sheetData>
  <mergeCells count="22">
    <mergeCell ref="C18:C21"/>
    <mergeCell ref="B18:B21"/>
    <mergeCell ref="B22:B25"/>
    <mergeCell ref="C30:C33"/>
    <mergeCell ref="D30:D33"/>
    <mergeCell ref="B30:B33"/>
    <mergeCell ref="B38:D42"/>
    <mergeCell ref="F2:K6"/>
    <mergeCell ref="F7:K12"/>
    <mergeCell ref="C26:C29"/>
    <mergeCell ref="C22:C25"/>
    <mergeCell ref="D22:D25"/>
    <mergeCell ref="C15:J16"/>
    <mergeCell ref="F18:K19"/>
    <mergeCell ref="D18:D21"/>
    <mergeCell ref="E18:E21"/>
    <mergeCell ref="F20:F21"/>
    <mergeCell ref="G20:K20"/>
    <mergeCell ref="B26:B29"/>
    <mergeCell ref="B34:B37"/>
    <mergeCell ref="C34:C37"/>
    <mergeCell ref="D34:D37"/>
  </mergeCells>
  <pageMargins left="0.74803149606299213" right="0.74803149606299213" top="0.98425196850393704" bottom="0.98425196850393704" header="0.51181102362204722" footer="0.51181102362204722"/>
  <pageSetup paperSize="9" scale="61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view="pageBreakPreview" zoomScale="60" zoomScaleNormal="100" workbookViewId="0">
      <selection activeCell="N8" sqref="N8"/>
    </sheetView>
  </sheetViews>
  <sheetFormatPr defaultRowHeight="15" x14ac:dyDescent="0.25"/>
  <cols>
    <col min="1" max="1" width="14.28515625" customWidth="1"/>
    <col min="2" max="2" width="20" customWidth="1"/>
    <col min="3" max="4" width="14.140625" customWidth="1"/>
    <col min="5" max="5" width="14.5703125" customWidth="1"/>
    <col min="6" max="6" width="14" customWidth="1"/>
    <col min="7" max="8" width="15.42578125" customWidth="1"/>
    <col min="9" max="9" width="14.140625" customWidth="1"/>
    <col min="10" max="10" width="13.5703125" customWidth="1"/>
    <col min="11" max="11" width="4.140625" customWidth="1"/>
  </cols>
  <sheetData>
    <row r="1" spans="1:12" ht="16.5" customHeight="1" x14ac:dyDescent="0.25">
      <c r="A1" s="6"/>
      <c r="E1" s="88" t="s">
        <v>45</v>
      </c>
      <c r="F1" s="88"/>
      <c r="G1" s="88"/>
      <c r="H1" s="88"/>
      <c r="I1" s="88"/>
      <c r="J1" s="13"/>
      <c r="K1" s="13"/>
      <c r="L1" s="14"/>
    </row>
    <row r="2" spans="1:12" ht="16.5" x14ac:dyDescent="0.25">
      <c r="A2" s="6"/>
      <c r="E2" s="88"/>
      <c r="F2" s="88"/>
      <c r="G2" s="88"/>
      <c r="H2" s="88"/>
      <c r="I2" s="88"/>
      <c r="J2" s="13"/>
      <c r="K2" s="13"/>
      <c r="L2" s="14"/>
    </row>
    <row r="3" spans="1:12" ht="16.5" x14ac:dyDescent="0.25">
      <c r="A3" s="6"/>
      <c r="E3" s="88"/>
      <c r="F3" s="88"/>
      <c r="G3" s="88"/>
      <c r="H3" s="88"/>
      <c r="I3" s="88"/>
      <c r="J3" s="13"/>
      <c r="K3" s="13"/>
      <c r="L3" s="14"/>
    </row>
    <row r="4" spans="1:12" ht="16.5" x14ac:dyDescent="0.25">
      <c r="A4" s="6"/>
      <c r="E4" s="88"/>
      <c r="F4" s="88"/>
      <c r="G4" s="88"/>
      <c r="H4" s="88"/>
      <c r="I4" s="88"/>
      <c r="J4" s="13"/>
      <c r="K4" s="13"/>
      <c r="L4" s="14"/>
    </row>
    <row r="5" spans="1:12" ht="30" customHeight="1" x14ac:dyDescent="0.25">
      <c r="A5" s="6"/>
      <c r="E5" s="88"/>
      <c r="F5" s="88"/>
      <c r="G5" s="88"/>
      <c r="H5" s="88"/>
      <c r="I5" s="88"/>
      <c r="J5" s="13"/>
      <c r="K5" s="13"/>
      <c r="L5" s="14"/>
    </row>
    <row r="6" spans="1:12" ht="16.5" hidden="1" x14ac:dyDescent="0.25">
      <c r="A6" s="3"/>
      <c r="E6" s="36"/>
      <c r="F6" s="36"/>
      <c r="G6" s="36"/>
      <c r="H6" s="37"/>
      <c r="I6" s="37"/>
      <c r="J6" s="14"/>
      <c r="K6" s="14"/>
      <c r="L6" s="14"/>
    </row>
    <row r="7" spans="1:12" ht="16.5" customHeight="1" x14ac:dyDescent="0.25">
      <c r="A7" s="7"/>
      <c r="E7" s="83" t="s">
        <v>30</v>
      </c>
      <c r="F7" s="83"/>
      <c r="G7" s="83"/>
      <c r="H7" s="83"/>
      <c r="I7" s="83"/>
      <c r="J7" s="15"/>
      <c r="K7" s="15"/>
      <c r="L7" s="14"/>
    </row>
    <row r="8" spans="1:12" ht="16.5" x14ac:dyDescent="0.25">
      <c r="A8" s="8"/>
      <c r="E8" s="83"/>
      <c r="F8" s="83"/>
      <c r="G8" s="83"/>
      <c r="H8" s="83"/>
      <c r="I8" s="83"/>
      <c r="J8" s="15"/>
      <c r="K8" s="15"/>
      <c r="L8" s="14"/>
    </row>
    <row r="9" spans="1:12" ht="16.5" x14ac:dyDescent="0.25">
      <c r="A9" s="8"/>
      <c r="E9" s="83"/>
      <c r="F9" s="83"/>
      <c r="G9" s="83"/>
      <c r="H9" s="83"/>
      <c r="I9" s="83"/>
      <c r="J9" s="15"/>
      <c r="K9" s="15"/>
    </row>
    <row r="10" spans="1:12" ht="16.5" x14ac:dyDescent="0.25">
      <c r="A10" s="3"/>
      <c r="E10" s="83"/>
      <c r="F10" s="83"/>
      <c r="G10" s="83"/>
      <c r="H10" s="83"/>
      <c r="I10" s="83"/>
      <c r="J10" s="15"/>
      <c r="K10" s="15"/>
    </row>
    <row r="11" spans="1:12" ht="2.25" customHeight="1" x14ac:dyDescent="0.25">
      <c r="A11" s="3"/>
      <c r="E11" s="13"/>
      <c r="F11" s="13"/>
      <c r="G11" s="13"/>
      <c r="H11" s="13"/>
      <c r="I11" s="13"/>
      <c r="J11" s="15"/>
      <c r="K11" s="15"/>
    </row>
    <row r="12" spans="1:12" ht="16.5" hidden="1" x14ac:dyDescent="0.25">
      <c r="A12" s="3"/>
      <c r="E12" s="13"/>
      <c r="F12" s="13"/>
      <c r="G12" s="13"/>
      <c r="H12" s="13"/>
      <c r="I12" s="13"/>
      <c r="J12" s="15"/>
      <c r="K12" s="15"/>
    </row>
    <row r="13" spans="1:12" ht="16.5" customHeight="1" x14ac:dyDescent="0.25">
      <c r="A13" s="25" t="s">
        <v>31</v>
      </c>
      <c r="B13" s="25"/>
      <c r="C13" s="25"/>
      <c r="D13" s="25"/>
      <c r="E13" s="25"/>
      <c r="F13" s="25"/>
      <c r="G13" s="25"/>
      <c r="H13" s="25"/>
      <c r="I13" s="25"/>
      <c r="J13" s="25"/>
    </row>
    <row r="14" spans="1:12" ht="16.5" customHeight="1" x14ac:dyDescent="0.25">
      <c r="A14" s="87" t="s">
        <v>35</v>
      </c>
      <c r="B14" s="87"/>
      <c r="C14" s="87"/>
      <c r="D14" s="87"/>
      <c r="E14" s="87"/>
      <c r="F14" s="87"/>
      <c r="G14" s="87"/>
      <c r="H14" s="87"/>
      <c r="I14" s="87"/>
      <c r="J14" s="25"/>
    </row>
    <row r="15" spans="1:12" ht="16.5" customHeight="1" x14ac:dyDescent="0.25">
      <c r="A15" s="87"/>
      <c r="B15" s="87"/>
      <c r="C15" s="87"/>
      <c r="D15" s="87"/>
      <c r="E15" s="87"/>
      <c r="F15" s="87"/>
      <c r="G15" s="87"/>
      <c r="H15" s="87"/>
      <c r="I15" s="87"/>
      <c r="J15" s="25"/>
    </row>
    <row r="16" spans="1:12" ht="16.5" customHeight="1" x14ac:dyDescent="0.25">
      <c r="A16" s="87"/>
      <c r="B16" s="87"/>
      <c r="C16" s="87"/>
      <c r="D16" s="87"/>
      <c r="E16" s="87"/>
      <c r="F16" s="87"/>
      <c r="G16" s="87"/>
      <c r="H16" s="87"/>
      <c r="I16" s="87"/>
      <c r="J16" s="25"/>
    </row>
    <row r="17" spans="1:11" ht="17.25" thickBot="1" x14ac:dyDescent="0.3">
      <c r="A17" s="3"/>
    </row>
    <row r="18" spans="1:11" ht="15" customHeight="1" x14ac:dyDescent="0.25">
      <c r="A18" s="84" t="s">
        <v>18</v>
      </c>
      <c r="B18" s="84" t="s">
        <v>19</v>
      </c>
      <c r="C18" s="92" t="s">
        <v>20</v>
      </c>
      <c r="D18" s="74" t="s">
        <v>32</v>
      </c>
      <c r="E18" s="75"/>
      <c r="F18" s="75"/>
      <c r="G18" s="75"/>
      <c r="H18" s="75"/>
      <c r="I18" s="76"/>
      <c r="J18" s="19"/>
      <c r="K18" s="19"/>
    </row>
    <row r="19" spans="1:11" ht="26.25" customHeight="1" thickBot="1" x14ac:dyDescent="0.3">
      <c r="A19" s="85"/>
      <c r="B19" s="85"/>
      <c r="C19" s="93"/>
      <c r="D19" s="77"/>
      <c r="E19" s="78"/>
      <c r="F19" s="78"/>
      <c r="G19" s="78"/>
      <c r="H19" s="78"/>
      <c r="I19" s="79"/>
      <c r="J19" s="19"/>
      <c r="K19" s="19"/>
    </row>
    <row r="20" spans="1:11" ht="15.75" thickBot="1" x14ac:dyDescent="0.3">
      <c r="A20" s="86"/>
      <c r="B20" s="86"/>
      <c r="C20" s="94"/>
      <c r="D20" s="40">
        <v>2022</v>
      </c>
      <c r="E20" s="42" t="s">
        <v>21</v>
      </c>
      <c r="F20" s="41" t="s">
        <v>22</v>
      </c>
      <c r="G20" s="28" t="s">
        <v>33</v>
      </c>
      <c r="H20" s="28" t="s">
        <v>41</v>
      </c>
      <c r="I20" s="41" t="s">
        <v>23</v>
      </c>
      <c r="J20" s="22"/>
      <c r="K20" s="9"/>
    </row>
    <row r="21" spans="1:11" ht="15.75" thickBot="1" x14ac:dyDescent="0.3">
      <c r="A21" s="10">
        <v>1</v>
      </c>
      <c r="B21" s="10">
        <v>2</v>
      </c>
      <c r="C21" s="10">
        <v>3</v>
      </c>
      <c r="D21" s="27">
        <v>4</v>
      </c>
      <c r="E21" s="38">
        <v>5</v>
      </c>
      <c r="F21" s="26">
        <v>6</v>
      </c>
      <c r="G21" s="39">
        <v>7</v>
      </c>
      <c r="H21" s="11">
        <v>8</v>
      </c>
      <c r="I21" s="4">
        <v>9</v>
      </c>
      <c r="J21" s="22"/>
      <c r="K21" s="9"/>
    </row>
    <row r="22" spans="1:11" ht="43.5" customHeight="1" thickBot="1" x14ac:dyDescent="0.3">
      <c r="A22" s="84" t="s">
        <v>34</v>
      </c>
      <c r="B22" s="89" t="s">
        <v>24</v>
      </c>
      <c r="C22" s="12" t="s">
        <v>25</v>
      </c>
      <c r="D22" s="44">
        <f>SUM(D23:D26)</f>
        <v>925094</v>
      </c>
      <c r="E22" s="20">
        <f>SUM(E23:E26)</f>
        <v>1075720</v>
      </c>
      <c r="F22" s="17">
        <f>SUM(F23:F26)</f>
        <v>1342000</v>
      </c>
      <c r="G22" s="18">
        <f>SUM(G23:G26)</f>
        <v>1140250</v>
      </c>
      <c r="H22" s="18">
        <f>SUM(H23:H26)</f>
        <v>1140250</v>
      </c>
      <c r="I22" s="24">
        <f>SUM(D22:H22)</f>
        <v>5623314</v>
      </c>
      <c r="J22" s="23"/>
      <c r="K22" s="9"/>
    </row>
    <row r="23" spans="1:11" ht="26.25" thickBot="1" x14ac:dyDescent="0.3">
      <c r="A23" s="85"/>
      <c r="B23" s="90"/>
      <c r="C23" s="12" t="s">
        <v>26</v>
      </c>
      <c r="D23" s="44">
        <v>697000</v>
      </c>
      <c r="E23" s="21">
        <v>705220</v>
      </c>
      <c r="F23" s="17">
        <v>806800</v>
      </c>
      <c r="G23" s="18">
        <v>806800</v>
      </c>
      <c r="H23" s="18">
        <v>806800</v>
      </c>
      <c r="I23" s="24">
        <f>SUM(D23:H23)</f>
        <v>3822620</v>
      </c>
      <c r="J23" s="23"/>
      <c r="K23" s="9"/>
    </row>
    <row r="24" spans="1:11" ht="26.25" thickBot="1" x14ac:dyDescent="0.3">
      <c r="A24" s="85"/>
      <c r="B24" s="90"/>
      <c r="C24" s="12" t="s">
        <v>27</v>
      </c>
      <c r="D24" s="44">
        <v>228094</v>
      </c>
      <c r="E24" s="21">
        <v>370500</v>
      </c>
      <c r="F24" s="17">
        <v>535200</v>
      </c>
      <c r="G24" s="18">
        <v>333450</v>
      </c>
      <c r="H24" s="18">
        <v>333450</v>
      </c>
      <c r="I24" s="24">
        <f>SUM(D24:H24)</f>
        <v>1800694</v>
      </c>
      <c r="J24" s="23"/>
      <c r="K24" s="9"/>
    </row>
    <row r="25" spans="1:11" ht="26.25" thickBot="1" x14ac:dyDescent="0.3">
      <c r="A25" s="85"/>
      <c r="B25" s="90"/>
      <c r="C25" s="12" t="s">
        <v>28</v>
      </c>
      <c r="D25" s="45">
        <v>0</v>
      </c>
      <c r="E25" s="31">
        <v>0</v>
      </c>
      <c r="F25" s="32">
        <v>0</v>
      </c>
      <c r="G25" s="33">
        <v>0</v>
      </c>
      <c r="H25" s="33">
        <v>0</v>
      </c>
      <c r="I25" s="34">
        <v>0</v>
      </c>
      <c r="J25" s="23"/>
      <c r="K25" s="9"/>
    </row>
    <row r="26" spans="1:11" ht="26.25" thickBot="1" x14ac:dyDescent="0.3">
      <c r="A26" s="86"/>
      <c r="B26" s="91"/>
      <c r="C26" s="12" t="s">
        <v>29</v>
      </c>
      <c r="D26" s="45">
        <v>0</v>
      </c>
      <c r="E26" s="35">
        <v>0</v>
      </c>
      <c r="F26" s="32">
        <v>0</v>
      </c>
      <c r="G26" s="33">
        <v>0</v>
      </c>
      <c r="H26" s="33">
        <v>0</v>
      </c>
      <c r="I26" s="34">
        <v>0</v>
      </c>
      <c r="J26" s="23"/>
      <c r="K26" s="9"/>
    </row>
  </sheetData>
  <mergeCells count="9">
    <mergeCell ref="E7:I10"/>
    <mergeCell ref="A22:A26"/>
    <mergeCell ref="A14:I16"/>
    <mergeCell ref="E1:I5"/>
    <mergeCell ref="B22:B26"/>
    <mergeCell ref="A18:A20"/>
    <mergeCell ref="B18:B20"/>
    <mergeCell ref="C18:C20"/>
    <mergeCell ref="D18:I19"/>
  </mergeCells>
  <pageMargins left="0.7" right="0.7" top="0.75" bottom="0.75" header="0.3" footer="0.3"/>
  <pageSetup paperSize="9" scale="96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мероприятия</vt:lpstr>
      <vt:lpstr>ресурсное обеспечение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</dc:creator>
  <cp:lastModifiedBy>user</cp:lastModifiedBy>
  <cp:lastPrinted>2023-11-12T08:45:15Z</cp:lastPrinted>
  <dcterms:created xsi:type="dcterms:W3CDTF">2022-11-03T10:44:32Z</dcterms:created>
  <dcterms:modified xsi:type="dcterms:W3CDTF">2023-11-12T08:45:52Z</dcterms:modified>
</cp:coreProperties>
</file>